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es\ines\PDUGL\AVANCEMENT PDUGL\SUIVI-DGNA-22-23-DON-SECO-JANVIER.2026\FICHES-REPORTING-SUIVI-PDUGL-JANV.2026\"/>
    </mc:Choice>
  </mc:AlternateContent>
  <xr:revisionPtr revIDLastSave="0" documentId="8_{4589D1C5-6F84-4410-859C-F1A462F5F621}" xr6:coauthVersionLast="47" xr6:coauthVersionMax="47" xr10:uidLastSave="{00000000-0000-0000-0000-000000000000}"/>
  <bookViews>
    <workbookView xWindow="-120" yWindow="-120" windowWidth="29040" windowHeight="15720" tabRatio="947" firstSheet="2" activeTab="2" xr2:uid="{00000000-000D-0000-FFFF-FFFF00000000}"/>
  </bookViews>
  <sheets>
    <sheet name="DB" sheetId="3" state="hidden" r:id="rId1"/>
    <sheet name="Déficit Budgétaire 2020" sheetId="5" state="hidden" r:id="rId2"/>
    <sheet name="Suivi SECO et Reliquat" sheetId="167" r:id="rId3"/>
  </sheets>
  <definedNames>
    <definedName name="aze" localSheetId="2">#REF!</definedName>
    <definedName name="aze">#REF!</definedName>
    <definedName name="Chebba" localSheetId="2">#REF!</definedName>
    <definedName name="Chebba">#REF!</definedName>
    <definedName name="eee" localSheetId="2">#REF!</definedName>
    <definedName name="eee">#REF!</definedName>
    <definedName name="_xlnm.Recorder" localSheetId="1">#REF!</definedName>
    <definedName name="_xlnm.Recorder" localSheetId="2">#REF!</definedName>
    <definedName name="_xlnm.Recorder">#REF!</definedName>
    <definedName name="Lancer_la_requête_à_partir_de_oracle" localSheetId="1" hidden="1">'Déficit Budgétaire 2020'!$A$4:$B$276</definedName>
    <definedName name="_xlnm.Print_Area" localSheetId="2">'Suivi SECO et Reliquat'!$E$2:$M$89</definedName>
  </definedNames>
  <calcPr calcId="191029"/>
</workbook>
</file>

<file path=xl/calcChain.xml><?xml version="1.0" encoding="utf-8"?>
<calcChain xmlns="http://schemas.openxmlformats.org/spreadsheetml/2006/main">
  <c r="F50" i="167" l="1"/>
  <c r="F48" i="167"/>
  <c r="K48" i="167"/>
  <c r="H276" i="5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7" i="5"/>
  <c r="I267" i="5" s="1"/>
  <c r="H266" i="5"/>
  <c r="I266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9" i="5"/>
  <c r="I259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1" i="5"/>
  <c r="I241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4" i="5"/>
  <c r="I204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H151" i="5"/>
  <c r="I151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J8" i="5" l="1"/>
  <c r="J11" i="5"/>
  <c r="J19" i="5"/>
  <c r="J27" i="5"/>
  <c r="J32" i="5"/>
  <c r="J43" i="5"/>
  <c r="J51" i="5"/>
  <c r="J56" i="5"/>
  <c r="J67" i="5"/>
  <c r="J72" i="5"/>
  <c r="J83" i="5"/>
  <c r="J88" i="5"/>
  <c r="J99" i="5"/>
  <c r="J107" i="5"/>
  <c r="J115" i="5"/>
  <c r="J120" i="5"/>
  <c r="J131" i="5"/>
  <c r="J136" i="5"/>
  <c r="J147" i="5"/>
  <c r="J155" i="5"/>
  <c r="J160" i="5"/>
  <c r="J171" i="5"/>
  <c r="J176" i="5"/>
  <c r="J187" i="5"/>
  <c r="J195" i="5"/>
  <c r="J200" i="5"/>
  <c r="J211" i="5"/>
  <c r="J216" i="5"/>
  <c r="J227" i="5"/>
  <c r="J235" i="5"/>
  <c r="J243" i="5"/>
  <c r="J251" i="5"/>
  <c r="J256" i="5"/>
  <c r="J259" i="5"/>
  <c r="J264" i="5"/>
  <c r="J267" i="5"/>
  <c r="J272" i="5"/>
  <c r="J5" i="5"/>
  <c r="J7" i="5"/>
  <c r="J12" i="5"/>
  <c r="J15" i="5"/>
  <c r="J20" i="5"/>
  <c r="J23" i="5"/>
  <c r="J28" i="5"/>
  <c r="J31" i="5"/>
  <c r="J36" i="5"/>
  <c r="J39" i="5"/>
  <c r="J44" i="5"/>
  <c r="J47" i="5"/>
  <c r="J52" i="5"/>
  <c r="J55" i="5"/>
  <c r="J60" i="5"/>
  <c r="J63" i="5"/>
  <c r="J68" i="5"/>
  <c r="J71" i="5"/>
  <c r="J76" i="5"/>
  <c r="J79" i="5"/>
  <c r="J84" i="5"/>
  <c r="J87" i="5"/>
  <c r="J92" i="5"/>
  <c r="J95" i="5"/>
  <c r="J100" i="5"/>
  <c r="J103" i="5"/>
  <c r="J108" i="5"/>
  <c r="J111" i="5"/>
  <c r="J116" i="5"/>
  <c r="J119" i="5"/>
  <c r="J124" i="5"/>
  <c r="J127" i="5"/>
  <c r="J132" i="5"/>
  <c r="J135" i="5"/>
  <c r="J140" i="5"/>
  <c r="J143" i="5"/>
  <c r="J148" i="5"/>
  <c r="J151" i="5"/>
  <c r="J156" i="5"/>
  <c r="J159" i="5"/>
  <c r="J164" i="5"/>
  <c r="J167" i="5"/>
  <c r="J172" i="5"/>
  <c r="J175" i="5"/>
  <c r="J180" i="5"/>
  <c r="J183" i="5"/>
  <c r="J188" i="5"/>
  <c r="J191" i="5"/>
  <c r="J196" i="5"/>
  <c r="J199" i="5"/>
  <c r="J204" i="5"/>
  <c r="J207" i="5"/>
  <c r="J212" i="5"/>
  <c r="J215" i="5"/>
  <c r="J220" i="5"/>
  <c r="J223" i="5"/>
  <c r="J228" i="5"/>
  <c r="J231" i="5"/>
  <c r="J236" i="5"/>
  <c r="J239" i="5"/>
  <c r="J244" i="5"/>
  <c r="J247" i="5"/>
  <c r="J252" i="5"/>
  <c r="J255" i="5"/>
  <c r="J260" i="5"/>
  <c r="J263" i="5"/>
  <c r="J268" i="5"/>
  <c r="J271" i="5"/>
  <c r="J276" i="5"/>
  <c r="J6" i="5"/>
  <c r="J9" i="5"/>
  <c r="J14" i="5"/>
  <c r="J17" i="5"/>
  <c r="J22" i="5"/>
  <c r="J25" i="5"/>
  <c r="J30" i="5"/>
  <c r="J33" i="5"/>
  <c r="J38" i="5"/>
  <c r="J41" i="5"/>
  <c r="J46" i="5"/>
  <c r="J49" i="5"/>
  <c r="J54" i="5"/>
  <c r="J57" i="5"/>
  <c r="J62" i="5"/>
  <c r="J65" i="5"/>
  <c r="J70" i="5"/>
  <c r="J73" i="5"/>
  <c r="J78" i="5"/>
  <c r="J81" i="5"/>
  <c r="J86" i="5"/>
  <c r="J89" i="5"/>
  <c r="J94" i="5"/>
  <c r="J97" i="5"/>
  <c r="J102" i="5"/>
  <c r="J105" i="5"/>
  <c r="J110" i="5"/>
  <c r="J113" i="5"/>
  <c r="J118" i="5"/>
  <c r="J121" i="5"/>
  <c r="J126" i="5"/>
  <c r="J129" i="5"/>
  <c r="J134" i="5"/>
  <c r="J137" i="5"/>
  <c r="J142" i="5"/>
  <c r="J145" i="5"/>
  <c r="J150" i="5"/>
  <c r="J153" i="5"/>
  <c r="J158" i="5"/>
  <c r="J161" i="5"/>
  <c r="J166" i="5"/>
  <c r="J169" i="5"/>
  <c r="J174" i="5"/>
  <c r="J177" i="5"/>
  <c r="J182" i="5"/>
  <c r="J185" i="5"/>
  <c r="J190" i="5"/>
  <c r="J193" i="5"/>
  <c r="J198" i="5"/>
  <c r="J201" i="5"/>
  <c r="J206" i="5"/>
  <c r="J209" i="5"/>
  <c r="J214" i="5"/>
  <c r="J217" i="5"/>
  <c r="J222" i="5"/>
  <c r="J225" i="5"/>
  <c r="J230" i="5"/>
  <c r="J233" i="5"/>
  <c r="J238" i="5"/>
  <c r="J241" i="5"/>
  <c r="J246" i="5"/>
  <c r="J249" i="5"/>
  <c r="J254" i="5"/>
  <c r="J257" i="5"/>
  <c r="J262" i="5"/>
  <c r="J265" i="5"/>
  <c r="J270" i="5"/>
  <c r="J273" i="5"/>
  <c r="J16" i="5"/>
  <c r="J24" i="5"/>
  <c r="J35" i="5"/>
  <c r="J40" i="5"/>
  <c r="J48" i="5"/>
  <c r="J59" i="5"/>
  <c r="J64" i="5"/>
  <c r="J75" i="5"/>
  <c r="J80" i="5"/>
  <c r="J91" i="5"/>
  <c r="J96" i="5"/>
  <c r="J104" i="5"/>
  <c r="J112" i="5"/>
  <c r="J123" i="5"/>
  <c r="J128" i="5"/>
  <c r="J139" i="5"/>
  <c r="J144" i="5"/>
  <c r="J152" i="5"/>
  <c r="J163" i="5"/>
  <c r="J168" i="5"/>
  <c r="J179" i="5"/>
  <c r="J184" i="5"/>
  <c r="J192" i="5"/>
  <c r="J203" i="5"/>
  <c r="J208" i="5"/>
  <c r="J219" i="5"/>
  <c r="J224" i="5"/>
  <c r="J232" i="5"/>
  <c r="J240" i="5"/>
  <c r="J248" i="5"/>
  <c r="J275" i="5"/>
  <c r="J10" i="5"/>
  <c r="J13" i="5"/>
  <c r="J18" i="5"/>
  <c r="J21" i="5"/>
  <c r="J26" i="5"/>
  <c r="J29" i="5"/>
  <c r="J34" i="5"/>
  <c r="J37" i="5"/>
  <c r="J42" i="5"/>
  <c r="J45" i="5"/>
  <c r="J50" i="5"/>
  <c r="J53" i="5"/>
  <c r="J58" i="5"/>
  <c r="J61" i="5"/>
  <c r="J66" i="5"/>
  <c r="J69" i="5"/>
  <c r="J74" i="5"/>
  <c r="J77" i="5"/>
  <c r="J82" i="5"/>
  <c r="J85" i="5"/>
  <c r="J90" i="5"/>
  <c r="J93" i="5"/>
  <c r="J98" i="5"/>
  <c r="J101" i="5"/>
  <c r="J106" i="5"/>
  <c r="J109" i="5"/>
  <c r="J114" i="5"/>
  <c r="J117" i="5"/>
  <c r="J122" i="5"/>
  <c r="J125" i="5"/>
  <c r="J130" i="5"/>
  <c r="J133" i="5"/>
  <c r="J138" i="5"/>
  <c r="J141" i="5"/>
  <c r="J146" i="5"/>
  <c r="J149" i="5"/>
  <c r="J154" i="5"/>
  <c r="J157" i="5"/>
  <c r="J162" i="5"/>
  <c r="J165" i="5"/>
  <c r="J170" i="5"/>
  <c r="J173" i="5"/>
  <c r="J178" i="5"/>
  <c r="J181" i="5"/>
  <c r="J186" i="5"/>
  <c r="J189" i="5"/>
  <c r="J194" i="5"/>
  <c r="J197" i="5"/>
  <c r="J202" i="5"/>
  <c r="J205" i="5"/>
  <c r="J210" i="5"/>
  <c r="J213" i="5"/>
  <c r="J218" i="5"/>
  <c r="J221" i="5"/>
  <c r="J226" i="5"/>
  <c r="J229" i="5"/>
  <c r="J234" i="5"/>
  <c r="J237" i="5"/>
  <c r="J242" i="5"/>
  <c r="J245" i="5"/>
  <c r="J250" i="5"/>
  <c r="J253" i="5"/>
  <c r="J258" i="5"/>
  <c r="J261" i="5"/>
  <c r="J266" i="5"/>
  <c r="J269" i="5"/>
  <c r="J27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ncer la requête à partir de oracle111" type="1" refreshedVersion="4" background="1" saveData="1">
    <dbPr connection="DSN=oracle;UID=moulehi;DBQ=DBCPSCL;DBA=W;APA=T;EXC=F;FEN=T;QTO=T;FRC=10;FDL=10;LOB=T;RST=T;BTD=F;BNF=F;BAM=IfAllSuccessful;NUM=NLS;DPM=F;MTS=T;MDI=F;CSR=F;FWC=F;FBS=64000;TLO=O;" command="SELECT BDF_COMMUNE.CODE, BDF_COMMUNE.LIBELLE_x000d__x000a_FROM ADMIN.BDF_COMMUNE BDF_COMMUNE_x000d__x000a_ORDER BY BDF_COMMUNE.CODE"/>
  </connection>
</connections>
</file>

<file path=xl/sharedStrings.xml><?xml version="1.0" encoding="utf-8"?>
<sst xmlns="http://schemas.openxmlformats.org/spreadsheetml/2006/main" count="2848" uniqueCount="1080">
  <si>
    <t>Complet</t>
  </si>
  <si>
    <t>TUNIS</t>
  </si>
  <si>
    <t>LA GOULETTE</t>
  </si>
  <si>
    <t>SIDI BOUSAID</t>
  </si>
  <si>
    <t>LE BARDO</t>
  </si>
  <si>
    <t>CARTHAGE</t>
  </si>
  <si>
    <t>LA MARSA</t>
  </si>
  <si>
    <t>LE KRAM</t>
  </si>
  <si>
    <t>SIDI HCINE</t>
  </si>
  <si>
    <t>BEN AROUS</t>
  </si>
  <si>
    <t>HAMMAM LIF</t>
  </si>
  <si>
    <t>RADES</t>
  </si>
  <si>
    <t>EZZAHRA</t>
  </si>
  <si>
    <t>MEGRINE</t>
  </si>
  <si>
    <t>MHAMDIA</t>
  </si>
  <si>
    <t>MORNAG</t>
  </si>
  <si>
    <t>KHLEDIA</t>
  </si>
  <si>
    <t>EL MOUROUJ</t>
  </si>
  <si>
    <t>BOU M'HEL EL BASSATINE</t>
  </si>
  <si>
    <t>HAMMAM CHATT</t>
  </si>
  <si>
    <t>FOUCHANA</t>
  </si>
  <si>
    <t>ARIANA</t>
  </si>
  <si>
    <t>ETTADHAMEN</t>
  </si>
  <si>
    <t>SIDI THABET</t>
  </si>
  <si>
    <t>KALAAT ANDALOUS</t>
  </si>
  <si>
    <t>SOUKRA</t>
  </si>
  <si>
    <t>RAOUED</t>
  </si>
  <si>
    <t>EL MNIHLA</t>
  </si>
  <si>
    <t>ZAGHOUAN</t>
  </si>
  <si>
    <t>EL FAHS</t>
  </si>
  <si>
    <t>ENNADHOUR</t>
  </si>
  <si>
    <t>BIR M'CHERGA</t>
  </si>
  <si>
    <t>ZRIBA</t>
  </si>
  <si>
    <t>JEBEL EL OUAST</t>
  </si>
  <si>
    <t>BIZERTE</t>
  </si>
  <si>
    <t>MATEUR</t>
  </si>
  <si>
    <t>MENZEL BOURGUIBA</t>
  </si>
  <si>
    <t>RAS JEBEL</t>
  </si>
  <si>
    <t>EL ALIA</t>
  </si>
  <si>
    <t>SEJNANE</t>
  </si>
  <si>
    <t>GHAR EL MELH</t>
  </si>
  <si>
    <t>METLINE</t>
  </si>
  <si>
    <t>RAF-RAF</t>
  </si>
  <si>
    <t>AOUSJA</t>
  </si>
  <si>
    <t>MENZEL JEMIL</t>
  </si>
  <si>
    <t>MENZEL ABDERRAHMEN</t>
  </si>
  <si>
    <t>TINJA</t>
  </si>
  <si>
    <t>BEJA</t>
  </si>
  <si>
    <t>MEDJEZ EL BAB</t>
  </si>
  <si>
    <t>TEBOURSOUK</t>
  </si>
  <si>
    <t>NEFZA</t>
  </si>
  <si>
    <t>GOUBELLAT</t>
  </si>
  <si>
    <t>ZAHRET MEDIEN</t>
  </si>
  <si>
    <t>TESTOUR</t>
  </si>
  <si>
    <t>MAAGOULA</t>
  </si>
  <si>
    <t>JENDOUBA</t>
  </si>
  <si>
    <t>GHARDIMAOU</t>
  </si>
  <si>
    <t>TABARKA</t>
  </si>
  <si>
    <t>AIN DRAHAM</t>
  </si>
  <si>
    <t>BOU SALEM</t>
  </si>
  <si>
    <t>OUED MELIZ</t>
  </si>
  <si>
    <t>BENI METIR</t>
  </si>
  <si>
    <t>FERNANA</t>
  </si>
  <si>
    <t>LE KEF</t>
  </si>
  <si>
    <t>DAHMANI</t>
  </si>
  <si>
    <t>SAKIET SIDI YOUSSEF</t>
  </si>
  <si>
    <t>KSOUR</t>
  </si>
  <si>
    <t>TAJEROUINE</t>
  </si>
  <si>
    <t>KALAAT SENANE</t>
  </si>
  <si>
    <t>SERS</t>
  </si>
  <si>
    <t>KALAA KHASBA</t>
  </si>
  <si>
    <t>JERISSA</t>
  </si>
  <si>
    <t>NEBEUR</t>
  </si>
  <si>
    <t>MENZEL SALEM</t>
  </si>
  <si>
    <t>TOUIREF</t>
  </si>
  <si>
    <t>SILIANA</t>
  </si>
  <si>
    <t>BOU ARADA</t>
  </si>
  <si>
    <t>MAKTHAR</t>
  </si>
  <si>
    <t>ROUHIA</t>
  </si>
  <si>
    <t>GAAFOUR</t>
  </si>
  <si>
    <t>BARGOU</t>
  </si>
  <si>
    <t>LE KRIB</t>
  </si>
  <si>
    <t>KESRA</t>
  </si>
  <si>
    <t>SIDI BOUROUIS</t>
  </si>
  <si>
    <t>EL AROUSSA</t>
  </si>
  <si>
    <t>KASSERINE</t>
  </si>
  <si>
    <t>THALA</t>
  </si>
  <si>
    <t>SBEITLA</t>
  </si>
  <si>
    <t>JEDLIANE</t>
  </si>
  <si>
    <t>THELEPTE</t>
  </si>
  <si>
    <t>MAJEL BEL ABBES</t>
  </si>
  <si>
    <t>FOUSSANA</t>
  </si>
  <si>
    <t>SBIBA</t>
  </si>
  <si>
    <t>HIDRA</t>
  </si>
  <si>
    <t>FERIANA</t>
  </si>
  <si>
    <t>ENNOUR</t>
  </si>
  <si>
    <t>EZZOUHOUR</t>
  </si>
  <si>
    <t>SIDI BOUZID</t>
  </si>
  <si>
    <t>MAKNASSY</t>
  </si>
  <si>
    <t>JELMA</t>
  </si>
  <si>
    <t>BIR EL HAFFEY</t>
  </si>
  <si>
    <t>REGUEB</t>
  </si>
  <si>
    <t>SIDI ALI BEN AOUN</t>
  </si>
  <si>
    <t>SABBALA</t>
  </si>
  <si>
    <t>OULED HAFFOUZ</t>
  </si>
  <si>
    <t>MEZZOUNA</t>
  </si>
  <si>
    <t>MENZEL BOUZAIENE</t>
  </si>
  <si>
    <t>GAFSA</t>
  </si>
  <si>
    <t>SENED</t>
  </si>
  <si>
    <t>M'DHILLA</t>
  </si>
  <si>
    <t>METLAOUI</t>
  </si>
  <si>
    <t>REDEYEF</t>
  </si>
  <si>
    <t>MOULARES</t>
  </si>
  <si>
    <t>EL GUETTAR</t>
  </si>
  <si>
    <t>EL KSAR</t>
  </si>
  <si>
    <t>LELA</t>
  </si>
  <si>
    <t>TOZEUR</t>
  </si>
  <si>
    <t>NEFTA</t>
  </si>
  <si>
    <t>DEGUACHE</t>
  </si>
  <si>
    <t>HAMMET JERID</t>
  </si>
  <si>
    <t>TAMAGHZA</t>
  </si>
  <si>
    <t>KEBILI</t>
  </si>
  <si>
    <t>DOUZ</t>
  </si>
  <si>
    <t>SOUK EL AHAD</t>
  </si>
  <si>
    <t>JEMNA</t>
  </si>
  <si>
    <t>EL GOLAA</t>
  </si>
  <si>
    <t>TATAOUINE</t>
  </si>
  <si>
    <t>REMADA</t>
  </si>
  <si>
    <t>GHOMRASSEN</t>
  </si>
  <si>
    <t>BIR LAHMAR</t>
  </si>
  <si>
    <t>DHEHIBA</t>
  </si>
  <si>
    <t>MEDENINE</t>
  </si>
  <si>
    <t>ZARZIS</t>
  </si>
  <si>
    <t>BEN GUERDANE</t>
  </si>
  <si>
    <t>BENI KHEDACHE</t>
  </si>
  <si>
    <t>JERBA HOUMET ESSOUK</t>
  </si>
  <si>
    <t>JERBA MIDOUN</t>
  </si>
  <si>
    <t>JERBA AJIM</t>
  </si>
  <si>
    <t>ZARZIS NORD</t>
  </si>
  <si>
    <t>GABES</t>
  </si>
  <si>
    <t>EL HAMMA</t>
  </si>
  <si>
    <t>OUEDHREF</t>
  </si>
  <si>
    <t>MARETH</t>
  </si>
  <si>
    <t>MATMATA JADIDA</t>
  </si>
  <si>
    <t>ZARAT</t>
  </si>
  <si>
    <t>GHANNOUCHE</t>
  </si>
  <si>
    <t>METOUIA</t>
  </si>
  <si>
    <t>CHENINI NAHAL</t>
  </si>
  <si>
    <t>MATMATA KADIMA</t>
  </si>
  <si>
    <t>BOUCHEMMA</t>
  </si>
  <si>
    <t>TBELBOU</t>
  </si>
  <si>
    <t>SFAX</t>
  </si>
  <si>
    <t>MAHRES</t>
  </si>
  <si>
    <t>SAKIET EZZIT</t>
  </si>
  <si>
    <t>JEBENIANA</t>
  </si>
  <si>
    <t>SAKIET EDDAIER</t>
  </si>
  <si>
    <t>EL AIN</t>
  </si>
  <si>
    <t>KERKENNAH</t>
  </si>
  <si>
    <t>EL HENCHA</t>
  </si>
  <si>
    <t>BIR ALI BEN KHALIFA</t>
  </si>
  <si>
    <t>GREMDA</t>
  </si>
  <si>
    <t>CHIHIA</t>
  </si>
  <si>
    <t>MENZEL CHAKER</t>
  </si>
  <si>
    <t>AGAREB</t>
  </si>
  <si>
    <t>SKHIRA</t>
  </si>
  <si>
    <t>TYNA</t>
  </si>
  <si>
    <t>GHRAIBA</t>
  </si>
  <si>
    <t>KAIROUAN</t>
  </si>
  <si>
    <t>HAJEB LAYOUN</t>
  </si>
  <si>
    <t>OUESLATIA</t>
  </si>
  <si>
    <t>BOUHAJLA</t>
  </si>
  <si>
    <t>SBIKHA</t>
  </si>
  <si>
    <t>NASRALLAH</t>
  </si>
  <si>
    <t>HAFFOUZ</t>
  </si>
  <si>
    <t>EL ALA</t>
  </si>
  <si>
    <t>AIN JELLOULA</t>
  </si>
  <si>
    <t>MENZEL M'HIRI</t>
  </si>
  <si>
    <t>CHEBIKA</t>
  </si>
  <si>
    <t>CHERARDA</t>
  </si>
  <si>
    <t>MAHDIA</t>
  </si>
  <si>
    <t>KSOUR ESSAF</t>
  </si>
  <si>
    <t>EL JEM</t>
  </si>
  <si>
    <t>CHEBBA</t>
  </si>
  <si>
    <t>BOUMERDES</t>
  </si>
  <si>
    <t>SOUASSI</t>
  </si>
  <si>
    <t>SIDI ALOUANE</t>
  </si>
  <si>
    <t>CHORBANE</t>
  </si>
  <si>
    <t>KARKAR</t>
  </si>
  <si>
    <t>OULED CHAMEKH</t>
  </si>
  <si>
    <t>BRADAA</t>
  </si>
  <si>
    <t>HBIRA</t>
  </si>
  <si>
    <t>MELLOULECH</t>
  </si>
  <si>
    <t>REJICHE</t>
  </si>
  <si>
    <t>MONASTIR</t>
  </si>
  <si>
    <t>JAMMEL</t>
  </si>
  <si>
    <t>MOKNINE</t>
  </si>
  <si>
    <t>KSAR HELLAL</t>
  </si>
  <si>
    <t>OUERDANINE</t>
  </si>
  <si>
    <t>TEBOULBA</t>
  </si>
  <si>
    <t>BEKALTA</t>
  </si>
  <si>
    <t>KSIBET EL MEDIOUNI</t>
  </si>
  <si>
    <t>KHNISS</t>
  </si>
  <si>
    <t>BENI HASSEN</t>
  </si>
  <si>
    <t>BEMBLA MNARA</t>
  </si>
  <si>
    <t>TOUZA</t>
  </si>
  <si>
    <t>SAHLINE MAATMEUR</t>
  </si>
  <si>
    <t>ZERAMDINE</t>
  </si>
  <si>
    <t>BENNANE BODHER</t>
  </si>
  <si>
    <t>ZAOUIET KONTECH</t>
  </si>
  <si>
    <t>AMIRET ELHAJJEJ</t>
  </si>
  <si>
    <t>AMIRET EL FHOUL</t>
  </si>
  <si>
    <t>MASDOUR MENZEL HARB</t>
  </si>
  <si>
    <t>LAMTA</t>
  </si>
  <si>
    <t>BOUHJAR</t>
  </si>
  <si>
    <t>SIDI BENNOUR</t>
  </si>
  <si>
    <t>CHERAHIL</t>
  </si>
  <si>
    <t>SIDI AMEUR MASJED AISSA</t>
  </si>
  <si>
    <t>AMIRET TOUAZRA</t>
  </si>
  <si>
    <t>GHENADA</t>
  </si>
  <si>
    <t>MENZEL ENNOUR</t>
  </si>
  <si>
    <t>MENZEL FERSI</t>
  </si>
  <si>
    <t>MENZEL KAMEL</t>
  </si>
  <si>
    <t>SAYADA</t>
  </si>
  <si>
    <t>MENZEL HAYET</t>
  </si>
  <si>
    <t>SOUSSE</t>
  </si>
  <si>
    <t>M'SAKEN</t>
  </si>
  <si>
    <t>KALAA KEBIRA</t>
  </si>
  <si>
    <t>KALAA SGHIRA</t>
  </si>
  <si>
    <t>AKOUDA</t>
  </si>
  <si>
    <t>ENFIDHA</t>
  </si>
  <si>
    <t>HAMMAM SOUSSE</t>
  </si>
  <si>
    <t>HERGLA</t>
  </si>
  <si>
    <t>BOUFICHA</t>
  </si>
  <si>
    <t>SIDI BOU ALI</t>
  </si>
  <si>
    <t>KSIBET ET THERAYET</t>
  </si>
  <si>
    <t>MESSADINE</t>
  </si>
  <si>
    <t>ZAOUIET SOUSSE</t>
  </si>
  <si>
    <t>SIDI EL HANI</t>
  </si>
  <si>
    <t>KONDAR</t>
  </si>
  <si>
    <t>NABEUL</t>
  </si>
  <si>
    <t>MENZEL BOUZELFA</t>
  </si>
  <si>
    <t>GROMBALIA</t>
  </si>
  <si>
    <t>MENZEL TEMIME</t>
  </si>
  <si>
    <t>SOLIMAN</t>
  </si>
  <si>
    <t>KELIBIA</t>
  </si>
  <si>
    <t>HAMMAMET</t>
  </si>
  <si>
    <t>DAR CHAABANE EL FEHRI</t>
  </si>
  <si>
    <t>KORBA</t>
  </si>
  <si>
    <t>BENI KHIAR</t>
  </si>
  <si>
    <t>BENI KHALLED</t>
  </si>
  <si>
    <t>SOMAA</t>
  </si>
  <si>
    <t>TAZERKA</t>
  </si>
  <si>
    <t>EL HAOUARIA</t>
  </si>
  <si>
    <t>EL MAAMOURA</t>
  </si>
  <si>
    <t>BOU ARGOUB</t>
  </si>
  <si>
    <t>HAMMAM-GHEZAZ</t>
  </si>
  <si>
    <t>KORBOUS</t>
  </si>
  <si>
    <t>EL MIDA</t>
  </si>
  <si>
    <t>TAKELSA</t>
  </si>
  <si>
    <t>MENZEL HORR</t>
  </si>
  <si>
    <t>AZMOUR</t>
  </si>
  <si>
    <t>ZAOUIET JEDIDI</t>
  </si>
  <si>
    <t>DAR ALLOUCHE</t>
  </si>
  <si>
    <t>MANOUBA</t>
  </si>
  <si>
    <t>TEBOURBA</t>
  </si>
  <si>
    <t>DEN DEN</t>
  </si>
  <si>
    <t>OUED ELLIL</t>
  </si>
  <si>
    <t>JEDEIDA</t>
  </si>
  <si>
    <t>EL BATTANE</t>
  </si>
  <si>
    <t>MORNAGUIA</t>
  </si>
  <si>
    <t>BORJ EL AMRI</t>
  </si>
  <si>
    <t>DOUAR HICHER</t>
  </si>
  <si>
    <t>0101</t>
  </si>
  <si>
    <t>0102</t>
  </si>
  <si>
    <t>0103</t>
  </si>
  <si>
    <t>0104</t>
  </si>
  <si>
    <t>0105</t>
  </si>
  <si>
    <t>0106</t>
  </si>
  <si>
    <t>0108</t>
  </si>
  <si>
    <t>0109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</si>
  <si>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</si>
  <si>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</si>
  <si>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</si>
  <si>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</si>
  <si>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</si>
  <si>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</si>
  <si>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</si>
  <si>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</si>
  <si>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</si>
  <si>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</si>
  <si>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</si>
  <si>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</si>
  <si>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</si>
  <si>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</si>
  <si>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</si>
  <si>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</si>
  <si>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</si>
  <si>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</si>
  <si>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</si>
  <si>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</si>
  <si>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</si>
  <si>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</si>
  <si>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</si>
  <si>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</si>
  <si>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</si>
  <si>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</si>
  <si>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</si>
  <si>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</si>
  <si>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</si>
  <si>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</si>
  <si>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</si>
  <si>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</si>
  <si>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</si>
  <si>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</si>
  <si>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</si>
  <si>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</si>
  <si>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</si>
  <si>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</si>
  <si>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0601</t>
  </si>
  <si>
    <t>0602</t>
  </si>
  <si>
    <t>0603</t>
  </si>
  <si>
    <t>0604</t>
  </si>
  <si>
    <t>0605</t>
  </si>
  <si>
    <t>0606</t>
  </si>
  <si>
    <t>0607</t>
  </si>
  <si>
    <t>0608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</si>
  <si>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</si>
  <si>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</si>
  <si>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</si>
  <si>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</si>
  <si>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</si>
  <si>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</si>
  <si>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</si>
  <si>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</si>
  <si>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</si>
  <si>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</si>
  <si>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</si>
  <si>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</si>
  <si>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</si>
  <si>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</si>
  <si>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</si>
  <si>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</si>
  <si>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</si>
  <si>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</si>
  <si>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</si>
  <si>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</si>
  <si>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</si>
  <si>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</si>
  <si>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</si>
  <si>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</si>
  <si>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</si>
  <si>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</si>
  <si>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</si>
  <si>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</si>
  <si>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</si>
  <si>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</si>
  <si>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</si>
  <si>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</si>
  <si>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</si>
  <si>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</si>
  <si>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</si>
  <si>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</si>
  <si>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</si>
  <si>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</si>
  <si>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</si>
  <si>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</si>
  <si>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</si>
  <si>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</si>
  <si>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</si>
  <si>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</si>
  <si>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</si>
  <si>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</si>
  <si>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</si>
  <si>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</si>
  <si>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</si>
  <si>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</si>
  <si>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</si>
  <si>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</si>
  <si>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</si>
  <si>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</si>
  <si>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</si>
  <si>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</si>
  <si>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</si>
  <si>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</si>
  <si>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</si>
  <si>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</si>
  <si>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</si>
  <si>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</si>
  <si>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</si>
  <si>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</si>
  <si>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</si>
  <si>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</si>
  <si>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1401</t>
  </si>
  <si>
    <t>1402</t>
  </si>
  <si>
    <t>1403</t>
  </si>
  <si>
    <t>1404</t>
  </si>
  <si>
    <t>1405</t>
  </si>
  <si>
    <t>1501</t>
  </si>
  <si>
    <t>1502</t>
  </si>
  <si>
    <t>1503</t>
  </si>
  <si>
    <t>1504</t>
  </si>
  <si>
    <t>1505</t>
  </si>
  <si>
    <t>1601</t>
  </si>
  <si>
    <t>1602</t>
  </si>
  <si>
    <t>1603</t>
  </si>
  <si>
    <t>1604</t>
  </si>
  <si>
    <t>1605</t>
  </si>
  <si>
    <t>1606</t>
  </si>
  <si>
    <t>1607</t>
  </si>
  <si>
    <t>1608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</si>
  <si>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</si>
  <si>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</si>
  <si>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</si>
  <si>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</si>
  <si>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</si>
  <si>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</si>
  <si>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</si>
  <si>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</si>
  <si>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</si>
  <si>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</si>
  <si>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</si>
  <si>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</si>
  <si>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</si>
  <si>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</si>
  <si>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</si>
  <si>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</si>
  <si>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</si>
  <si>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</si>
  <si>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</si>
  <si>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</si>
  <si>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</si>
  <si>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</si>
  <si>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</si>
  <si>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</si>
  <si>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</si>
  <si>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</si>
  <si>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</si>
  <si>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</si>
  <si>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</si>
  <si>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</si>
  <si>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</si>
  <si>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</si>
  <si>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</si>
  <si>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</si>
  <si>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</si>
  <si>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</si>
  <si>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</si>
  <si>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</si>
  <si>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</si>
  <si>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</si>
  <si>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</si>
  <si>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</si>
  <si>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</si>
  <si>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</si>
  <si>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</si>
  <si>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</si>
  <si>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</si>
  <si>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</si>
  <si>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</si>
  <si>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</si>
  <si>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</si>
  <si>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</si>
  <si>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</si>
  <si>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</si>
  <si>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</si>
  <si>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</si>
  <si>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</si>
  <si>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</si>
  <si>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</si>
  <si>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</si>
  <si>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</si>
  <si>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</si>
  <si>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</si>
  <si>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</si>
  <si>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</si>
  <si>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</si>
  <si>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</si>
  <si>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</si>
  <si>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</si>
  <si>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</si>
  <si>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</si>
  <si>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</si>
  <si>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</si>
  <si>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</si>
  <si>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</si>
  <si>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</si>
  <si>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</si>
  <si>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</si>
  <si>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</si>
  <si>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</si>
  <si>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</si>
  <si>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</si>
  <si>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</si>
  <si>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</si>
  <si>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</si>
  <si>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</si>
  <si>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</si>
  <si>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</si>
  <si>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</si>
  <si>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</si>
  <si>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</si>
  <si>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</si>
  <si>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</si>
  <si>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</si>
  <si>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</si>
  <si>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</si>
  <si>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</si>
  <si>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</si>
  <si>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</si>
  <si>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</si>
  <si>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</si>
  <si>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</si>
  <si>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</si>
  <si>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</si>
  <si>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</si>
  <si>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</si>
  <si>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</si>
  <si>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</si>
  <si>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</si>
  <si>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</si>
  <si>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</si>
  <si>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</si>
  <si>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</si>
  <si>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</si>
  <si>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</si>
  <si>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</si>
  <si>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</si>
  <si>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</si>
  <si>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</si>
  <si>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</si>
  <si>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</si>
  <si>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</si>
  <si>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</si>
  <si>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</si>
  <si>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</si>
  <si>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</si>
  <si>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</si>
  <si>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</si>
  <si>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</si>
  <si>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</si>
  <si>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</si>
  <si>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</si>
  <si>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</si>
  <si>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</si>
  <si>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Incomplet</t>
  </si>
  <si>
    <t>Non-conforme</t>
  </si>
  <si>
    <t>Oui</t>
  </si>
  <si>
    <t>Non</t>
  </si>
  <si>
    <t>F1</t>
  </si>
  <si>
    <t>F2</t>
  </si>
  <si>
    <t>F3</t>
  </si>
  <si>
    <t>Source ADEB</t>
  </si>
  <si>
    <t>(en DTN)</t>
  </si>
  <si>
    <t>CODE</t>
  </si>
  <si>
    <t>LIBELLE</t>
  </si>
  <si>
    <t>code adeb</t>
  </si>
  <si>
    <t>PDEF RT1</t>
  </si>
  <si>
    <t>Réalisations RT1</t>
  </si>
  <si>
    <t>PDEF RT1-Cat6</t>
  </si>
  <si>
    <t>Réalisations RT1-Cat6</t>
  </si>
  <si>
    <t>Taux Réalisation RT1-Cat6</t>
  </si>
  <si>
    <t>Taux Déficit Réalisation RT1-Cat62</t>
  </si>
  <si>
    <t>Rang Déficit décroissant</t>
  </si>
  <si>
    <t>SIDI BOU SAID</t>
  </si>
  <si>
    <t>0107</t>
  </si>
  <si>
    <t>SIDI H'SINE</t>
  </si>
  <si>
    <t>BOU MHEL EL BASSATIN</t>
  </si>
  <si>
    <t>BIR MCHERGA</t>
  </si>
  <si>
    <t>RAS D'JEBEL</t>
  </si>
  <si>
    <t>RAF RAF</t>
  </si>
  <si>
    <t>TBOURSOUK</t>
  </si>
  <si>
    <t>BENI MTIR</t>
  </si>
  <si>
    <t>KALAA  KHASBA</t>
  </si>
  <si>
    <t>FOUSANA</t>
  </si>
  <si>
    <t>MEZOUNA</t>
  </si>
  <si>
    <t>MENZEL BOUZAINE</t>
  </si>
  <si>
    <t>MDHILLA</t>
  </si>
  <si>
    <t>MOULARéS</t>
  </si>
  <si>
    <t>DJERBA HOUMET ESSOUK</t>
  </si>
  <si>
    <t>DJERBA MIDOUN</t>
  </si>
  <si>
    <t>DJERBA AJIM</t>
  </si>
  <si>
    <t>GHANNOUCH</t>
  </si>
  <si>
    <t>SAKEIT EZZIT</t>
  </si>
  <si>
    <t>SAKEIT EDDAIER</t>
  </si>
  <si>
    <t>EL HANCHA</t>
  </si>
  <si>
    <t>MENZEL MHIRI</t>
  </si>
  <si>
    <t>JEMMEL</t>
  </si>
  <si>
    <t>TBOULBA</t>
  </si>
  <si>
    <t>BENI  HASSEN</t>
  </si>
  <si>
    <t>BEMBLA  MNARA</t>
  </si>
  <si>
    <t>BENANE BODHER</t>
  </si>
  <si>
    <t>ZAOUIT KONTECH</t>
  </si>
  <si>
    <t>AMIRET EL  HAJJAJ</t>
  </si>
  <si>
    <t>AMIRET EL  FHOUL</t>
  </si>
  <si>
    <t>MAZDOUR MENZEL HARB</t>
  </si>
  <si>
    <t>SIDI AMEUR MASJED</t>
  </si>
  <si>
    <t>MSAKEN</t>
  </si>
  <si>
    <t>KALAA  KEBIRA</t>
  </si>
  <si>
    <t>KSIBET  ET THERAYET</t>
  </si>
  <si>
    <t>DAR CHAABANE</t>
  </si>
  <si>
    <t>HAMMAM GHEZAZ</t>
  </si>
  <si>
    <t>ZAOUIT JEDIDI</t>
  </si>
  <si>
    <t>DAOUAR HICHER</t>
  </si>
  <si>
    <t>code</t>
  </si>
  <si>
    <t>commune</t>
  </si>
  <si>
    <t>gouvernorat</t>
  </si>
  <si>
    <t>BR</t>
  </si>
  <si>
    <t>تونس</t>
  </si>
  <si>
    <t>حلق الوادي</t>
  </si>
  <si>
    <t>سيدي بوسعيد</t>
  </si>
  <si>
    <t>باردو</t>
  </si>
  <si>
    <t>قرطاج</t>
  </si>
  <si>
    <t>المرسى</t>
  </si>
  <si>
    <t>الكرم</t>
  </si>
  <si>
    <t>سيدي حسين</t>
  </si>
  <si>
    <t>بن عروس</t>
  </si>
  <si>
    <t>حمام الأنف</t>
  </si>
  <si>
    <t>رادس</t>
  </si>
  <si>
    <t>الزهراء</t>
  </si>
  <si>
    <t>مقرين</t>
  </si>
  <si>
    <t>المحمدية</t>
  </si>
  <si>
    <t>مرناق</t>
  </si>
  <si>
    <t>الخليدية</t>
  </si>
  <si>
    <t>المروج</t>
  </si>
  <si>
    <t>بومهل البساتين</t>
  </si>
  <si>
    <t>حمام الشط</t>
  </si>
  <si>
    <t>فوشانة</t>
  </si>
  <si>
    <t>0213</t>
  </si>
  <si>
    <t>نعسان</t>
  </si>
  <si>
    <t>أريانة</t>
  </si>
  <si>
    <t>التضامن</t>
  </si>
  <si>
    <t>سيدي ثابت</t>
  </si>
  <si>
    <t>قلعة الأندلس</t>
  </si>
  <si>
    <t>سكرة</t>
  </si>
  <si>
    <t>رواد</t>
  </si>
  <si>
    <t>المنيهلة</t>
  </si>
  <si>
    <t>زغوان</t>
  </si>
  <si>
    <t>نابل</t>
  </si>
  <si>
    <t>الفحص</t>
  </si>
  <si>
    <t>الناظور</t>
  </si>
  <si>
    <t>بئر مشارقة</t>
  </si>
  <si>
    <t>الزريبة</t>
  </si>
  <si>
    <t>جبل الوسط</t>
  </si>
  <si>
    <t>0407</t>
  </si>
  <si>
    <t>صواف</t>
  </si>
  <si>
    <t>0408</t>
  </si>
  <si>
    <t>العمايم</t>
  </si>
  <si>
    <t>بنزرت</t>
  </si>
  <si>
    <t>ماطر</t>
  </si>
  <si>
    <t>منزل بورقيبة</t>
  </si>
  <si>
    <t>رأس الجبل</t>
  </si>
  <si>
    <t>العالية</t>
  </si>
  <si>
    <t>سجنان</t>
  </si>
  <si>
    <t>غار الملح</t>
  </si>
  <si>
    <t>الماتلين</t>
  </si>
  <si>
    <t>رفراف</t>
  </si>
  <si>
    <t>عوسجة</t>
  </si>
  <si>
    <t>منزل جميل</t>
  </si>
  <si>
    <t>منزل عبد الرحمان</t>
  </si>
  <si>
    <t>تينجة</t>
  </si>
  <si>
    <t>0514</t>
  </si>
  <si>
    <t>غزالة</t>
  </si>
  <si>
    <t>0515</t>
  </si>
  <si>
    <t>جومين</t>
  </si>
  <si>
    <t>0516</t>
  </si>
  <si>
    <t>أوتيك</t>
  </si>
  <si>
    <t>0517</t>
  </si>
  <si>
    <t>الحشاشنة</t>
  </si>
  <si>
    <t>باجة</t>
  </si>
  <si>
    <t>مجاز الباب</t>
  </si>
  <si>
    <t>تبرسق</t>
  </si>
  <si>
    <t>نفزة</t>
  </si>
  <si>
    <t>قبلاط</t>
  </si>
  <si>
    <t>زهرة مدين</t>
  </si>
  <si>
    <t>تستور</t>
  </si>
  <si>
    <t>المعقولة</t>
  </si>
  <si>
    <t>0609</t>
  </si>
  <si>
    <t>تيبار</t>
  </si>
  <si>
    <t>0610</t>
  </si>
  <si>
    <t>وشتاتة الجميلة</t>
  </si>
  <si>
    <t>0611</t>
  </si>
  <si>
    <t>سيدي اسماعيل</t>
  </si>
  <si>
    <t>0612</t>
  </si>
  <si>
    <t>السلوقية</t>
  </si>
  <si>
    <t>جندوبة</t>
  </si>
  <si>
    <t>غار الدماء</t>
  </si>
  <si>
    <t>طبرقة</t>
  </si>
  <si>
    <t>عين دراهم</t>
  </si>
  <si>
    <t>بوسالم</t>
  </si>
  <si>
    <t>وادي مليز</t>
  </si>
  <si>
    <t>بني مطير</t>
  </si>
  <si>
    <t>فرنانة</t>
  </si>
  <si>
    <t>0709</t>
  </si>
  <si>
    <t>بلطة بوعوان</t>
  </si>
  <si>
    <t>0710</t>
  </si>
  <si>
    <t>سوق السبت</t>
  </si>
  <si>
    <t>0711</t>
  </si>
  <si>
    <t>الجواودة</t>
  </si>
  <si>
    <t>0712</t>
  </si>
  <si>
    <t>القلعة المعدن فرقصان</t>
  </si>
  <si>
    <t>0713</t>
  </si>
  <si>
    <t>عين الصبح الناظور</t>
  </si>
  <si>
    <t>0714</t>
  </si>
  <si>
    <t>الخمايرية</t>
  </si>
  <si>
    <t>الكاف</t>
  </si>
  <si>
    <t>الدهماني</t>
  </si>
  <si>
    <t>ساقية سيدي يوسف</t>
  </si>
  <si>
    <t>القصور</t>
  </si>
  <si>
    <t>تاجروين</t>
  </si>
  <si>
    <t>قلعة سنان</t>
  </si>
  <si>
    <t>السرس</t>
  </si>
  <si>
    <t>القلعة الخصباء</t>
  </si>
  <si>
    <t>الجريصة</t>
  </si>
  <si>
    <t>نبر</t>
  </si>
  <si>
    <t>منزل سالم</t>
  </si>
  <si>
    <t>الطويرف</t>
  </si>
  <si>
    <t>0813</t>
  </si>
  <si>
    <t>الزعفران دير الكاف</t>
  </si>
  <si>
    <t>0814</t>
  </si>
  <si>
    <t>بهرة</t>
  </si>
  <si>
    <t>0815</t>
  </si>
  <si>
    <t>المرجى</t>
  </si>
  <si>
    <t>سليانة</t>
  </si>
  <si>
    <t>بوعرادة</t>
  </si>
  <si>
    <t>مكثر</t>
  </si>
  <si>
    <t>الروحية</t>
  </si>
  <si>
    <t>قعفور</t>
  </si>
  <si>
    <t>برقو</t>
  </si>
  <si>
    <t>الكريب</t>
  </si>
  <si>
    <t>كسرى</t>
  </si>
  <si>
    <t>سيدي بورويس</t>
  </si>
  <si>
    <t>العروسة</t>
  </si>
  <si>
    <t>0911</t>
  </si>
  <si>
    <t>سيدي مرشد</t>
  </si>
  <si>
    <t>0912</t>
  </si>
  <si>
    <t>الحبابسة</t>
  </si>
  <si>
    <t>القصرين</t>
  </si>
  <si>
    <t>سيدي بوزيد</t>
  </si>
  <si>
    <t>تالة</t>
  </si>
  <si>
    <t>سبيطلة</t>
  </si>
  <si>
    <t>جدليان</t>
  </si>
  <si>
    <t>تلابت</t>
  </si>
  <si>
    <t>ماجل بلعباس</t>
  </si>
  <si>
    <t>فوسانة</t>
  </si>
  <si>
    <t>سبيبة</t>
  </si>
  <si>
    <t>حيدرة</t>
  </si>
  <si>
    <t>فريانة</t>
  </si>
  <si>
    <t>النور</t>
  </si>
  <si>
    <t>الزهور</t>
  </si>
  <si>
    <t>1013</t>
  </si>
  <si>
    <t>العيون</t>
  </si>
  <si>
    <t>1014</t>
  </si>
  <si>
    <t>حاسي الفريد</t>
  </si>
  <si>
    <t>1015</t>
  </si>
  <si>
    <t>الشرائع مشرق الشمس</t>
  </si>
  <si>
    <t>1016</t>
  </si>
  <si>
    <t>الرخمات</t>
  </si>
  <si>
    <t>1017</t>
  </si>
  <si>
    <t>عين الخمايسية</t>
  </si>
  <si>
    <t>1018</t>
  </si>
  <si>
    <t>خمودة</t>
  </si>
  <si>
    <t>1019</t>
  </si>
  <si>
    <t>بوزقام</t>
  </si>
  <si>
    <t>المكناسي</t>
  </si>
  <si>
    <t>جلمة</t>
  </si>
  <si>
    <t>بئر الحفي</t>
  </si>
  <si>
    <t>الرقاب</t>
  </si>
  <si>
    <t>سيدي علي بن عون</t>
  </si>
  <si>
    <t>السبالة</t>
  </si>
  <si>
    <t>أولاد حفوز</t>
  </si>
  <si>
    <t>المزونة</t>
  </si>
  <si>
    <t>منزل بوزيان</t>
  </si>
  <si>
    <t>1111</t>
  </si>
  <si>
    <t>سوق الجديد</t>
  </si>
  <si>
    <t>1112</t>
  </si>
  <si>
    <t>السعيدة</t>
  </si>
  <si>
    <t>1113</t>
  </si>
  <si>
    <t>الفائض بنور</t>
  </si>
  <si>
    <t>1114</t>
  </si>
  <si>
    <t>باطن الغزال</t>
  </si>
  <si>
    <t>1115</t>
  </si>
  <si>
    <t>رحال</t>
  </si>
  <si>
    <t>1116</t>
  </si>
  <si>
    <t>المنصورة</t>
  </si>
  <si>
    <t>1117</t>
  </si>
  <si>
    <t>لسودة</t>
  </si>
  <si>
    <t>قفصة</t>
  </si>
  <si>
    <t>السند</t>
  </si>
  <si>
    <t>المظيلة</t>
  </si>
  <si>
    <t>المتلوي</t>
  </si>
  <si>
    <t>الرديف</t>
  </si>
  <si>
    <t>أم العرائس</t>
  </si>
  <si>
    <t>القطار</t>
  </si>
  <si>
    <t>القصر</t>
  </si>
  <si>
    <t>لالة</t>
  </si>
  <si>
    <t>1210</t>
  </si>
  <si>
    <t>بلخير</t>
  </si>
  <si>
    <t>1211</t>
  </si>
  <si>
    <t>سيدي عيش</t>
  </si>
  <si>
    <t>1212</t>
  </si>
  <si>
    <t>زانوش</t>
  </si>
  <si>
    <t>1213</t>
  </si>
  <si>
    <t>سيدي بوبكر</t>
  </si>
  <si>
    <t>توزر</t>
  </si>
  <si>
    <t>نفطة</t>
  </si>
  <si>
    <t>دقاش</t>
  </si>
  <si>
    <t>حامة الجريد</t>
  </si>
  <si>
    <t>تمغزة</t>
  </si>
  <si>
    <t>1306</t>
  </si>
  <si>
    <t>حزوة</t>
  </si>
  <si>
    <t>قبلي</t>
  </si>
  <si>
    <t>دوز</t>
  </si>
  <si>
    <t>سوق الأحد</t>
  </si>
  <si>
    <t>جمنة</t>
  </si>
  <si>
    <t>القلعة</t>
  </si>
  <si>
    <t>1406</t>
  </si>
  <si>
    <t>الفوار</t>
  </si>
  <si>
    <t>1407</t>
  </si>
  <si>
    <t>رجيم معتوق</t>
  </si>
  <si>
    <t>1408</t>
  </si>
  <si>
    <t>بشلي جرسين البليدات</t>
  </si>
  <si>
    <t>1409</t>
  </si>
  <si>
    <t>بشري فطناسة</t>
  </si>
  <si>
    <t>تطاوين</t>
  </si>
  <si>
    <t>مدنين</t>
  </si>
  <si>
    <t>رمادة</t>
  </si>
  <si>
    <t>غمراسن</t>
  </si>
  <si>
    <t>بئر الأحمر</t>
  </si>
  <si>
    <t>الذهيبة</t>
  </si>
  <si>
    <t>1506</t>
  </si>
  <si>
    <t>الصمار</t>
  </si>
  <si>
    <t>1507</t>
  </si>
  <si>
    <t>تطاوين الجنوبية</t>
  </si>
  <si>
    <t>جرجيس</t>
  </si>
  <si>
    <t>بن قردان</t>
  </si>
  <si>
    <t>بني خداش</t>
  </si>
  <si>
    <t>جربة حومة السوق</t>
  </si>
  <si>
    <t>جربة ميدون</t>
  </si>
  <si>
    <t>جربة آجيم</t>
  </si>
  <si>
    <t>جرجيس الشمالية</t>
  </si>
  <si>
    <t>1609</t>
  </si>
  <si>
    <t>سيدي مخلوف</t>
  </si>
  <si>
    <t>1610</t>
  </si>
  <si>
    <t>بوغرارة</t>
  </si>
  <si>
    <t>قابس</t>
  </si>
  <si>
    <t>صفاقس</t>
  </si>
  <si>
    <t>الحامة</t>
  </si>
  <si>
    <t>وذرف</t>
  </si>
  <si>
    <t>مارث</t>
  </si>
  <si>
    <t>مطماطة الجديدة</t>
  </si>
  <si>
    <t>الزارات</t>
  </si>
  <si>
    <t>غنوش</t>
  </si>
  <si>
    <t>المطوية</t>
  </si>
  <si>
    <t>شنني نحال</t>
  </si>
  <si>
    <t>مطماطة القديمة</t>
  </si>
  <si>
    <t>بوشمة</t>
  </si>
  <si>
    <t>تبلبو</t>
  </si>
  <si>
    <t>1713</t>
  </si>
  <si>
    <t>منزل الحبيب</t>
  </si>
  <si>
    <t>1714</t>
  </si>
  <si>
    <t>الحبيب ثامر بوعطوش</t>
  </si>
  <si>
    <t>1715</t>
  </si>
  <si>
    <t>كتانة</t>
  </si>
  <si>
    <t>1716</t>
  </si>
  <si>
    <t>دخيلة توجان</t>
  </si>
  <si>
    <t>المحرس</t>
  </si>
  <si>
    <t>ساقية الزيت</t>
  </si>
  <si>
    <t>جبنيانة</t>
  </si>
  <si>
    <t>ساقية الدائر</t>
  </si>
  <si>
    <t>العين</t>
  </si>
  <si>
    <t>قرقنة</t>
  </si>
  <si>
    <t>الحنشة</t>
  </si>
  <si>
    <t>بئر علي بن خليفة</t>
  </si>
  <si>
    <t>قرمدة</t>
  </si>
  <si>
    <t>الشيحية</t>
  </si>
  <si>
    <t>منزل شاكر</t>
  </si>
  <si>
    <t>عقارب</t>
  </si>
  <si>
    <t>الصخيرة</t>
  </si>
  <si>
    <t>طينة</t>
  </si>
  <si>
    <t>الغريبة</t>
  </si>
  <si>
    <t>1817</t>
  </si>
  <si>
    <t>العامرة</t>
  </si>
  <si>
    <t>1818</t>
  </si>
  <si>
    <t>العوابد الخزانات</t>
  </si>
  <si>
    <t>1819</t>
  </si>
  <si>
    <t>الناظور سيدي علي بن عابد</t>
  </si>
  <si>
    <t>1820</t>
  </si>
  <si>
    <t>الحاجب</t>
  </si>
  <si>
    <t>1821</t>
  </si>
  <si>
    <t>حزق اللوزة</t>
  </si>
  <si>
    <t>1822</t>
  </si>
  <si>
    <t>الأعشاش بوجربوع العوادنة ماجل الدرج</t>
  </si>
  <si>
    <t>1823</t>
  </si>
  <si>
    <t>النصر</t>
  </si>
  <si>
    <t>القيروان</t>
  </si>
  <si>
    <t>حاجب العيون</t>
  </si>
  <si>
    <t>الوسلاتية</t>
  </si>
  <si>
    <t>بوحجلة</t>
  </si>
  <si>
    <t>السبيخة</t>
  </si>
  <si>
    <t>نصر الله</t>
  </si>
  <si>
    <t>حفوز</t>
  </si>
  <si>
    <t>العلا</t>
  </si>
  <si>
    <t>عين جلولة</t>
  </si>
  <si>
    <t>منزل المهيري</t>
  </si>
  <si>
    <t>الشبيكة</t>
  </si>
  <si>
    <t>الشراردة</t>
  </si>
  <si>
    <t>1913</t>
  </si>
  <si>
    <t>سيسب الدريعات</t>
  </si>
  <si>
    <t>1914</t>
  </si>
  <si>
    <t>جهينة</t>
  </si>
  <si>
    <t>1915</t>
  </si>
  <si>
    <t>رقادة</t>
  </si>
  <si>
    <t>1916</t>
  </si>
  <si>
    <t>عبيدة</t>
  </si>
  <si>
    <t>1917</t>
  </si>
  <si>
    <t>الشوايحية</t>
  </si>
  <si>
    <t>1918</t>
  </si>
  <si>
    <t>العين البيضاء</t>
  </si>
  <si>
    <t>1919</t>
  </si>
  <si>
    <t>شواشي</t>
  </si>
  <si>
    <t>المهدية</t>
  </si>
  <si>
    <t>قصور الساف</t>
  </si>
  <si>
    <t>الجم</t>
  </si>
  <si>
    <t>الشابة</t>
  </si>
  <si>
    <t>بومرداس</t>
  </si>
  <si>
    <t>السواسي</t>
  </si>
  <si>
    <t>سيدي علوان</t>
  </si>
  <si>
    <t>شربان</t>
  </si>
  <si>
    <t>كركر</t>
  </si>
  <si>
    <t>أولاد الشامخ</t>
  </si>
  <si>
    <t>البرادعة</t>
  </si>
  <si>
    <t>هبيرة</t>
  </si>
  <si>
    <t>ملولش</t>
  </si>
  <si>
    <t>رجيش</t>
  </si>
  <si>
    <t>2015</t>
  </si>
  <si>
    <t>سيدي زيد أولاد مولاهم</t>
  </si>
  <si>
    <t>2016</t>
  </si>
  <si>
    <t>الحكائمة</t>
  </si>
  <si>
    <t>2017</t>
  </si>
  <si>
    <t>التلالسة</t>
  </si>
  <si>
    <t>2018</t>
  </si>
  <si>
    <t>زالبة</t>
  </si>
  <si>
    <t>المنستير</t>
  </si>
  <si>
    <t>سوسة</t>
  </si>
  <si>
    <t>جمال</t>
  </si>
  <si>
    <t>المكنين</t>
  </si>
  <si>
    <t>قصر هلال</t>
  </si>
  <si>
    <t>الوردانين</t>
  </si>
  <si>
    <t>طبلبة</t>
  </si>
  <si>
    <t>البقالطة</t>
  </si>
  <si>
    <t>قصيبة المديوني</t>
  </si>
  <si>
    <t>خنيس</t>
  </si>
  <si>
    <t>بني حسان</t>
  </si>
  <si>
    <t>بنبلة والمنارة</t>
  </si>
  <si>
    <t>طوزة</t>
  </si>
  <si>
    <t>الساحلين معتمر</t>
  </si>
  <si>
    <t>زرمدين</t>
  </si>
  <si>
    <t>بنان بوضر</t>
  </si>
  <si>
    <t>زاوية قنطش</t>
  </si>
  <si>
    <t>عميرة الحجاج</t>
  </si>
  <si>
    <t>عميرة الفحول</t>
  </si>
  <si>
    <t>مصدور منزل حرب</t>
  </si>
  <si>
    <t>لمطة</t>
  </si>
  <si>
    <t>بوحجر</t>
  </si>
  <si>
    <t>سيدي بنور</t>
  </si>
  <si>
    <t>الشراحيل</t>
  </si>
  <si>
    <t>سيدي عامر مسجد عيسى</t>
  </si>
  <si>
    <t>عميرة التوازرة</t>
  </si>
  <si>
    <t>الغنادة</t>
  </si>
  <si>
    <t>منزل النور</t>
  </si>
  <si>
    <t>منزل فارسي</t>
  </si>
  <si>
    <t>منزل كامل</t>
  </si>
  <si>
    <t>صيادة</t>
  </si>
  <si>
    <t>منزل حياة</t>
  </si>
  <si>
    <t>مساكن</t>
  </si>
  <si>
    <t>القلعة الكبرى</t>
  </si>
  <si>
    <t>القلعة الصغرى</t>
  </si>
  <si>
    <t>أكودة</t>
  </si>
  <si>
    <t>النفيضة</t>
  </si>
  <si>
    <t>حمام سوسة</t>
  </si>
  <si>
    <t>هرقلة</t>
  </si>
  <si>
    <t>بوفيشة</t>
  </si>
  <si>
    <t>سيدي بوعلي</t>
  </si>
  <si>
    <t>القصيبة والثريات</t>
  </si>
  <si>
    <t>المسعدين</t>
  </si>
  <si>
    <t>زاوية سوسة</t>
  </si>
  <si>
    <t>سيدي الهاني</t>
  </si>
  <si>
    <t>كندار</t>
  </si>
  <si>
    <t>2217</t>
  </si>
  <si>
    <t>القريمات هيشر</t>
  </si>
  <si>
    <t>2218</t>
  </si>
  <si>
    <t>شط مريم</t>
  </si>
  <si>
    <t>منزل بوزلفة</t>
  </si>
  <si>
    <t>قرمبالية</t>
  </si>
  <si>
    <t>منزل تميم</t>
  </si>
  <si>
    <t>سليمان</t>
  </si>
  <si>
    <t>قليبية</t>
  </si>
  <si>
    <t>الحمامات</t>
  </si>
  <si>
    <t>دار شعبان الفهري</t>
  </si>
  <si>
    <t>قربة</t>
  </si>
  <si>
    <t>بني خيار</t>
  </si>
  <si>
    <t>بني خلاد</t>
  </si>
  <si>
    <t>الصمعة</t>
  </si>
  <si>
    <t>تازركة</t>
  </si>
  <si>
    <t>الهوارية</t>
  </si>
  <si>
    <t>المعمورة</t>
  </si>
  <si>
    <t>بوعرقوب</t>
  </si>
  <si>
    <t>حمام الغزاز</t>
  </si>
  <si>
    <t>قربص</t>
  </si>
  <si>
    <t>الميدة</t>
  </si>
  <si>
    <t>تاكلسة</t>
  </si>
  <si>
    <t>منزل حر</t>
  </si>
  <si>
    <t>أزمور</t>
  </si>
  <si>
    <t>زاوية الجديدي</t>
  </si>
  <si>
    <t>دار علوش</t>
  </si>
  <si>
    <t>2325</t>
  </si>
  <si>
    <t>فندق الجديد سلتان</t>
  </si>
  <si>
    <t>2326</t>
  </si>
  <si>
    <t>تزغران بوكريم زاوية المقايز</t>
  </si>
  <si>
    <t>2327</t>
  </si>
  <si>
    <t>الشريفات بوشراي</t>
  </si>
  <si>
    <t>2328</t>
  </si>
  <si>
    <t>سيدي الجديدي</t>
  </si>
  <si>
    <t>منوبة</t>
  </si>
  <si>
    <t>طبربة</t>
  </si>
  <si>
    <t>الدندان</t>
  </si>
  <si>
    <t>وادي الليل</t>
  </si>
  <si>
    <t>الجديدة</t>
  </si>
  <si>
    <t>البطان</t>
  </si>
  <si>
    <t>المرناقية</t>
  </si>
  <si>
    <t>برج العامري</t>
  </si>
  <si>
    <t>دوار هيشر</t>
  </si>
  <si>
    <t>2410</t>
  </si>
  <si>
    <t>البساتين</t>
  </si>
  <si>
    <t>المشروع</t>
  </si>
  <si>
    <t>تمويل ذاتي</t>
  </si>
  <si>
    <t>قرض</t>
  </si>
  <si>
    <t>مساعدة غير موظفة</t>
  </si>
  <si>
    <t>مساهمات أخرى</t>
  </si>
  <si>
    <t>الهبة المصادق عليها</t>
  </si>
  <si>
    <t>المجموع</t>
  </si>
  <si>
    <t>الجماعات المحلية</t>
  </si>
  <si>
    <t xml:space="preserve">الولاية </t>
  </si>
  <si>
    <t xml:space="preserve">      صندوق القروض ومساعدة </t>
  </si>
  <si>
    <r>
      <t xml:space="preserve">مصادقة اللجنة الوزارية بتاريخ </t>
    </r>
    <r>
      <rPr>
        <sz val="11"/>
        <color theme="1"/>
        <rFont val="Times New Roman"/>
        <family val="1"/>
      </rPr>
      <t>24</t>
    </r>
    <r>
      <rPr>
        <sz val="11"/>
        <color theme="1"/>
        <rFont val="Calibri"/>
        <family val="2"/>
        <charset val="178"/>
        <scheme val="minor"/>
      </rPr>
      <t xml:space="preserve"> مارس </t>
    </r>
    <r>
      <rPr>
        <sz val="11"/>
        <color theme="1"/>
        <rFont val="Times New Roman"/>
        <family val="1"/>
      </rPr>
      <t>2022</t>
    </r>
    <r>
      <rPr>
        <sz val="11"/>
        <color theme="1"/>
        <rFont val="Calibri"/>
        <family val="2"/>
        <charset val="178"/>
        <scheme val="minor"/>
      </rPr>
      <t xml:space="preserve">      -      قرار مشترك بتاريخ </t>
    </r>
    <r>
      <rPr>
        <sz val="11"/>
        <color theme="1"/>
        <rFont val="Times New Roman"/>
        <family val="1"/>
      </rPr>
      <t>22</t>
    </r>
    <r>
      <rPr>
        <sz val="11"/>
        <color theme="1"/>
        <rFont val="Calibri"/>
        <family val="2"/>
        <charset val="178"/>
        <scheme val="minor"/>
      </rPr>
      <t xml:space="preserve"> أفريل </t>
    </r>
    <r>
      <rPr>
        <sz val="11"/>
        <color theme="1"/>
        <rFont val="Times New Roman"/>
        <family val="1"/>
      </rPr>
      <t>2022</t>
    </r>
  </si>
  <si>
    <t>تاريخ الإذن الإداري ببدء الأشغال / التزود</t>
  </si>
  <si>
    <t>الكلفة النهائية للأشغال (د)</t>
  </si>
  <si>
    <t>تاريخ إنتهاء الأشغال أو التاريخ المتوقع</t>
  </si>
  <si>
    <t>...</t>
  </si>
  <si>
    <t>الخطة التمويلية المحينة (د)</t>
  </si>
  <si>
    <t>تقدم الإنجاز المالي للمشروع بحساب الدينار</t>
  </si>
  <si>
    <t xml:space="preserve">         البلدية</t>
  </si>
  <si>
    <t>مشروع مكتمل ؟</t>
  </si>
  <si>
    <t>تم تسجيل فواضل للهبة ؟</t>
  </si>
  <si>
    <t>هل تطلب البلدية إستغلال فواضل الهبة إن وجدت ؟</t>
  </si>
  <si>
    <t xml:space="preserve">مجال إستغلال فواضل الهبة : </t>
  </si>
  <si>
    <t>قيمة فواضل الهبة (د)</t>
  </si>
  <si>
    <t>في صورة عدم انطلاق المشروع إلى حد التاريخ هل تطلب البلدية إعادة توظيف الهبة ؟</t>
  </si>
  <si>
    <t>بالنسبة لطلبات استغلال فواضل الهبة وإعادة توظيف الهبة ستتم دراسة هذه الطلبات وإجابة البلديات المعنية في الغرض.</t>
  </si>
  <si>
    <t>الوضعية الحالية للمشروع مع بيان الأسباب والصعوبات التي حالت دون إتمامه في الآجال المحددة :</t>
  </si>
  <si>
    <t>في صورة إنتهاء الأشغال، هل تم تنفيذ هذا المشروع طبقا للبرنامج الوظيفي المبرمج أوليا ؟</t>
  </si>
  <si>
    <t>الصفحة 2/1</t>
  </si>
  <si>
    <t>............................................................................................................</t>
  </si>
  <si>
    <r>
      <rPr>
        <b/>
        <sz val="11"/>
        <color theme="1"/>
        <rFont val="Calibri"/>
        <family val="2"/>
        <scheme val="minor"/>
      </rPr>
      <t xml:space="preserve">            المكلف بتسيير شؤون البلدية</t>
    </r>
    <r>
      <rPr>
        <sz val="11"/>
        <color theme="1"/>
        <rFont val="Calibri"/>
        <family val="2"/>
        <charset val="178"/>
        <scheme val="minor"/>
      </rPr>
      <t xml:space="preserve">  </t>
    </r>
    <r>
      <rPr>
        <sz val="8"/>
        <color theme="1"/>
        <rFont val="Calibri"/>
        <family val="2"/>
        <scheme val="minor"/>
      </rPr>
      <t>(التاريخ والإمضاء والختم)</t>
    </r>
  </si>
  <si>
    <r>
      <rPr>
        <b/>
        <sz val="10"/>
        <color theme="1"/>
        <rFont val="Calibri"/>
        <family val="2"/>
        <scheme val="minor"/>
      </rPr>
      <t xml:space="preserve">        المصلحة الفنية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78"/>
        <scheme val="minor"/>
      </rPr>
      <t xml:space="preserve"> </t>
    </r>
    <r>
      <rPr>
        <sz val="8"/>
        <color theme="1"/>
        <rFont val="Calibri"/>
        <family val="2"/>
        <scheme val="minor"/>
      </rPr>
      <t>(التاريخ والإمضاء والختم)</t>
    </r>
  </si>
  <si>
    <t xml:space="preserve">............       </t>
  </si>
  <si>
    <t xml:space="preserve">............          </t>
  </si>
  <si>
    <t>ملاحظات :</t>
  </si>
  <si>
    <t xml:space="preserve"> ضرورة ارفاق البطاقة بنسخة من محضر الاستلام الوقتي للأشغال/ الإقتناءات في صورة توفره لدى البلدية.</t>
  </si>
  <si>
    <t>ضرورة إدراج كافة المعطيات المطلوبة بالبطاقة بكل دقة.</t>
  </si>
  <si>
    <t>الصفحة 2/2</t>
  </si>
  <si>
    <r>
      <t xml:space="preserve">في صورة القيام بتغييرات على مكونات المشروع، في ما تتمثل هذه التغييرات ؟ </t>
    </r>
    <r>
      <rPr>
        <sz val="11"/>
        <color theme="1"/>
        <rFont val="Calibri"/>
        <family val="2"/>
        <scheme val="minor"/>
      </rPr>
      <t>..................................................................</t>
    </r>
  </si>
  <si>
    <t>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</si>
  <si>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</t>
  </si>
  <si>
    <r>
      <t>مكونات وموقع المشروع موضوع إعادة استغلال الهبة :</t>
    </r>
    <r>
      <rPr>
        <sz val="11"/>
        <color theme="1"/>
        <rFont val="Calibri"/>
        <family val="2"/>
        <scheme val="minor"/>
      </rPr>
      <t xml:space="preserve">   </t>
    </r>
  </si>
  <si>
    <t>.........................................................................</t>
  </si>
  <si>
    <t>...........................................................................................................................................................................</t>
  </si>
  <si>
    <t xml:space="preserve">تقدم الإنجاز المادي للمشروع (النسبة % في ديسمبر 2025) </t>
  </si>
  <si>
    <t xml:space="preserve">تقدم الإنجاز المالي للمشروع (النسبة % في ديسمبر  2025) </t>
  </si>
  <si>
    <r>
      <t xml:space="preserve">برنامج التنمية الحضرية والحوكمة المحلية
موارد الهبة السويسرية المخصصة لتمويل الاستثمارات
</t>
    </r>
    <r>
      <rPr>
        <b/>
        <sz val="17"/>
        <color theme="1"/>
        <rFont val="Calibri"/>
        <family val="2"/>
        <scheme val="minor"/>
      </rPr>
      <t xml:space="preserve">بطـاقة متـابعة تنفيذ مشروع </t>
    </r>
    <r>
      <rPr>
        <b/>
        <sz val="15"/>
        <color theme="1"/>
        <rFont val="Calibri"/>
        <family val="2"/>
        <scheme val="minor"/>
      </rPr>
      <t xml:space="preserve">(الوضعية في موفى </t>
    </r>
    <r>
      <rPr>
        <b/>
        <sz val="15"/>
        <color theme="1"/>
        <rFont val="Times New Roman"/>
        <family val="1"/>
      </rPr>
      <t>2025</t>
    </r>
    <r>
      <rPr>
        <b/>
        <sz val="15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</si>
</sst>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0.000"/>
  </numFmts>
  <fonts count="2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9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0">
    <xf numFmtId="0" fontId="0" fillId="0" borderId="0" xfId="0"/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5" fillId="0" borderId="0" xfId="1" applyNumberFormat="1" applyFont="1"/>
    <xf numFmtId="165" fontId="5" fillId="0" borderId="0" xfId="1" applyNumberFormat="1" applyFont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0" fillId="2" borderId="0" xfId="0" applyFill="1"/>
    <xf numFmtId="0" fontId="12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0" fillId="2" borderId="0" xfId="0" applyFill="1" applyAlignment="1">
      <alignment horizontal="right" indent="1"/>
    </xf>
    <xf numFmtId="0" fontId="0" fillId="2" borderId="0" xfId="0" applyFill="1" applyAlignment="1">
      <alignment horizontal="right" vertical="center" indent="2"/>
    </xf>
    <xf numFmtId="0" fontId="10" fillId="2" borderId="0" xfId="0" applyFont="1" applyFill="1" applyAlignment="1">
      <alignment horizontal="right" vertical="center" indent="2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 indent="2"/>
    </xf>
    <xf numFmtId="0" fontId="5" fillId="2" borderId="0" xfId="0" applyFont="1" applyFill="1" applyAlignment="1">
      <alignment horizontal="right" vertical="center" indent="2"/>
    </xf>
    <xf numFmtId="0" fontId="5" fillId="2" borderId="0" xfId="0" applyFont="1" applyFill="1" applyAlignment="1">
      <alignment horizontal="right" vertical="center" indent="3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indent="3"/>
    </xf>
    <xf numFmtId="3" fontId="13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0" fillId="4" borderId="0" xfId="0" applyFill="1"/>
    <xf numFmtId="0" fontId="20" fillId="4" borderId="0" xfId="0" applyFont="1" applyFill="1" applyAlignment="1">
      <alignment horizontal="righ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1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right" vertical="center" indent="3"/>
    </xf>
    <xf numFmtId="0" fontId="5" fillId="2" borderId="0" xfId="0" applyFont="1" applyFill="1" applyAlignment="1">
      <alignment horizontal="right" vertical="center" indent="3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21" fillId="4" borderId="0" xfId="0" applyFont="1" applyFill="1"/>
    <xf numFmtId="0" fontId="22" fillId="4" borderId="0" xfId="0" applyFont="1" applyFill="1"/>
  </cellXfs>
  <cellStyles count="10">
    <cellStyle name="Milliers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3 2" xfId="6" xr:uid="{00000000-0005-0000-0000-000005000000}"/>
    <cellStyle name="Normal 5" xfId="7" xr:uid="{00000000-0005-0000-0000-000006000000}"/>
    <cellStyle name="Pourcentage" xfId="1" builtinId="5"/>
    <cellStyle name="Pourcentage 2" xfId="8" xr:uid="{00000000-0005-0000-0000-000008000000}"/>
    <cellStyle name="Pourcentage 3" xfId="9" xr:uid="{00000000-0005-0000-0000-000009000000}"/>
  </cellStyles>
  <dxfs count="8">
    <dxf>
      <numFmt numFmtId="3" formatCode="#,##0"/>
    </dxf>
    <dxf>
      <font>
        <b/>
      </font>
      <numFmt numFmtId="165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166" formatCode="0.000"/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507053</xdr:colOff>
      <xdr:row>3</xdr:row>
      <xdr:rowOff>67401</xdr:rowOff>
    </xdr:to>
    <xdr:pic>
      <xdr:nvPicPr>
        <xdr:cNvPr id="2" name="Image 1" descr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247650"/>
          <a:ext cx="707078" cy="438876"/>
        </a:xfrm>
        <a:prstGeom prst="rect">
          <a:avLst/>
        </a:prstGeom>
      </xdr:spPr>
    </xdr:pic>
    <xdr:clientData/>
  </xdr:twoCellAnchor>
  <xdr:twoCellAnchor>
    <xdr:from>
      <xdr:col>5</xdr:col>
      <xdr:colOff>28575</xdr:colOff>
      <xdr:row>31</xdr:row>
      <xdr:rowOff>9525</xdr:rowOff>
    </xdr:from>
    <xdr:to>
      <xdr:col>6</xdr:col>
      <xdr:colOff>428625</xdr:colOff>
      <xdr:row>32</xdr:row>
      <xdr:rowOff>28575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371850" y="8210550"/>
          <a:ext cx="1352550" cy="21907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285750</xdr:colOff>
      <xdr:row>51</xdr:row>
      <xdr:rowOff>9525</xdr:rowOff>
    </xdr:from>
    <xdr:to>
      <xdr:col>12</xdr:col>
      <xdr:colOff>9525</xdr:colOff>
      <xdr:row>62</xdr:row>
      <xdr:rowOff>142875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33750" y="12220575"/>
          <a:ext cx="5829300" cy="241935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276225</xdr:colOff>
      <xdr:row>38</xdr:row>
      <xdr:rowOff>190500</xdr:rowOff>
    </xdr:from>
    <xdr:to>
      <xdr:col>6</xdr:col>
      <xdr:colOff>343083</xdr:colOff>
      <xdr:row>40</xdr:row>
      <xdr:rowOff>19086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225" y="9582150"/>
          <a:ext cx="1314633" cy="257211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30</xdr:row>
      <xdr:rowOff>180975</xdr:rowOff>
    </xdr:from>
    <xdr:to>
      <xdr:col>10</xdr:col>
      <xdr:colOff>705033</xdr:colOff>
      <xdr:row>32</xdr:row>
      <xdr:rowOff>38136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8143875"/>
          <a:ext cx="1314633" cy="2572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</xdr:row>
      <xdr:rowOff>180975</xdr:rowOff>
    </xdr:from>
    <xdr:to>
      <xdr:col>6</xdr:col>
      <xdr:colOff>362133</xdr:colOff>
      <xdr:row>34</xdr:row>
      <xdr:rowOff>38136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8543925"/>
          <a:ext cx="1314633" cy="257211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51</xdr:row>
      <xdr:rowOff>257175</xdr:rowOff>
    </xdr:from>
    <xdr:to>
      <xdr:col>8</xdr:col>
      <xdr:colOff>266883</xdr:colOff>
      <xdr:row>53</xdr:row>
      <xdr:rowOff>19086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12468225"/>
          <a:ext cx="1314633" cy="25721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65</xdr:row>
      <xdr:rowOff>76200</xdr:rowOff>
    </xdr:from>
    <xdr:to>
      <xdr:col>6</xdr:col>
      <xdr:colOff>562158</xdr:colOff>
      <xdr:row>67</xdr:row>
      <xdr:rowOff>28611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0" y="15097125"/>
          <a:ext cx="1314633" cy="257211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64</xdr:row>
      <xdr:rowOff>57149</xdr:rowOff>
    </xdr:from>
    <xdr:to>
      <xdr:col>12</xdr:col>
      <xdr:colOff>9525</xdr:colOff>
      <xdr:row>73</xdr:row>
      <xdr:rowOff>19050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3333750" y="14297024"/>
          <a:ext cx="5829300" cy="2428876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438150</xdr:colOff>
      <xdr:row>39</xdr:row>
      <xdr:rowOff>28575</xdr:rowOff>
    </xdr:from>
    <xdr:to>
      <xdr:col>10</xdr:col>
      <xdr:colOff>171450</xdr:colOff>
      <xdr:row>40</xdr:row>
      <xdr:rowOff>19050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353175" y="9620250"/>
          <a:ext cx="1352550" cy="21907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447675</xdr:colOff>
      <xdr:row>41</xdr:row>
      <xdr:rowOff>28575</xdr:rowOff>
    </xdr:from>
    <xdr:to>
      <xdr:col>10</xdr:col>
      <xdr:colOff>180975</xdr:colOff>
      <xdr:row>42</xdr:row>
      <xdr:rowOff>19050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362700" y="10048875"/>
          <a:ext cx="1352550" cy="21907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ancer la requête à partir de oracle" connectionId="1" xr16:uid="{00000000-0016-0000-0100-000000000000}" autoFormatId="16" applyNumberFormats="0" applyBorderFormats="0" applyFontFormats="0" applyPatternFormats="0" applyAlignmentFormats="0" applyWidthHeightFormats="0">
  <queryTableRefresh nextId="30" unboundColumnsRight="8">
    <queryTableFields count="10">
      <queryTableField id="1" name="CODE" tableColumnId="1"/>
      <queryTableField id="2" name="LIBELLE" tableColumnId="2"/>
      <queryTableField id="10" dataBound="0" tableColumnId="8"/>
      <queryTableField id="11" dataBound="0" tableColumnId="9"/>
      <queryTableField id="24" dataBound="0" tableColumnId="3"/>
      <queryTableField id="25" dataBound="0" tableColumnId="4"/>
      <queryTableField id="26" dataBound="0" tableColumnId="5"/>
      <queryTableField id="27" dataBound="0" tableColumnId="6"/>
      <queryTableField id="28" dataBound="0" tableColumnId="7"/>
      <queryTableField id="29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_Lancer_la_requête_à_partir_de_oracle342" displayName="Tableau_Lancer_la_requête_à_partir_de_oracle342" ref="A4:J276" tableType="queryTable" totalsRowShown="0" headerRowDxfId="7">
  <autoFilter ref="A4:J276" xr:uid="{00000000-0009-0000-0100-000001000000}"/>
  <sortState xmlns:xlrd2="http://schemas.microsoft.com/office/spreadsheetml/2017/richdata2" ref="A206:J206">
    <sortCondition ref="B4:B276"/>
  </sortState>
  <tableColumns count="10">
    <tableColumn id="1" xr3:uid="{00000000-0010-0000-0000-000001000000}" uniqueName="1" name="CODE" queryTableFieldId="1"/>
    <tableColumn id="2" xr3:uid="{00000000-0010-0000-0000-000002000000}" uniqueName="2" name="LIBELLE" queryTableFieldId="2"/>
    <tableColumn id="8" xr3:uid="{00000000-0010-0000-0000-000008000000}" uniqueName="8" name="code adeb" queryTableFieldId="10" dataDxfId="6"/>
    <tableColumn id="9" xr3:uid="{00000000-0010-0000-0000-000009000000}" uniqueName="9" name="PDEF RT1" queryTableFieldId="11" dataDxfId="5"/>
    <tableColumn id="3" xr3:uid="{00000000-0010-0000-0000-000003000000}" uniqueName="3" name="Réalisations RT1" queryTableFieldId="24" dataDxfId="4"/>
    <tableColumn id="4" xr3:uid="{00000000-0010-0000-0000-000004000000}" uniqueName="4" name="PDEF RT1-Cat6" queryTableFieldId="25" dataDxfId="3"/>
    <tableColumn id="5" xr3:uid="{00000000-0010-0000-0000-000005000000}" uniqueName="5" name="Réalisations RT1-Cat6" queryTableFieldId="26" dataDxfId="2"/>
    <tableColumn id="6" xr3:uid="{00000000-0010-0000-0000-000006000000}" uniqueName="6" name="Taux Réalisation RT1-Cat6" queryTableFieldId="27" dataCellStyle="Pourcentage">
      <calculatedColumnFormula>Tableau_Lancer_la_requête_à_partir_de_oracle342[[#This Row],[Réalisations RT1-Cat6]]/Tableau_Lancer_la_requête_à_partir_de_oracle342[[#This Row],[PDEF RT1-Cat6]]</calculatedColumnFormula>
    </tableColumn>
    <tableColumn id="7" xr3:uid="{00000000-0010-0000-0000-000007000000}" uniqueName="7" name="Taux Déficit Réalisation RT1-Cat62" queryTableFieldId="28" dataDxfId="1" dataCellStyle="Pourcentage">
      <calculatedColumnFormula>IF(H5&gt;=1,0,1-H5)</calculatedColumnFormula>
    </tableColumn>
    <tableColumn id="10" xr3:uid="{00000000-0010-0000-0000-00000A000000}" uniqueName="10" name="Rang Déficit décroissant" queryTableFieldId="29" dataDxfId="0">
      <calculatedColumnFormula>RANK(I5,$I$5:$I$276)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52"/>
  <sheetViews>
    <sheetView topLeftCell="A44" workbookViewId="0">
      <selection activeCell="P3" sqref="P3"/>
    </sheetView>
  </sheetViews>
  <sheetFormatPr baseColWidth="10" defaultRowHeight="15" x14ac:dyDescent="0.25"/>
  <sheetData>
    <row r="2" spans="2:17" ht="15.75" thickBot="1" x14ac:dyDescent="0.3">
      <c r="N2" s="19" t="s">
        <v>603</v>
      </c>
      <c r="O2" s="19" t="s">
        <v>604</v>
      </c>
      <c r="P2" s="19" t="s">
        <v>605</v>
      </c>
      <c r="Q2" s="19" t="s">
        <v>606</v>
      </c>
    </row>
    <row r="3" spans="2:17" x14ac:dyDescent="0.25">
      <c r="B3" s="2" t="s">
        <v>272</v>
      </c>
      <c r="C3" s="3" t="s">
        <v>1</v>
      </c>
      <c r="D3" s="4" t="s">
        <v>1</v>
      </c>
      <c r="N3" s="19" t="s">
        <v>272</v>
      </c>
      <c r="O3" s="19" t="s">
        <v>607</v>
      </c>
      <c r="P3" s="19" t="s">
        <v>607</v>
      </c>
      <c r="Q3" s="19" t="s">
        <v>607</v>
      </c>
    </row>
    <row r="4" spans="2:17" x14ac:dyDescent="0.25">
      <c r="B4" s="5" t="s">
        <v>273</v>
      </c>
      <c r="C4" t="s">
        <v>1</v>
      </c>
      <c r="D4" s="6" t="s">
        <v>2</v>
      </c>
      <c r="N4" s="19" t="s">
        <v>273</v>
      </c>
      <c r="O4" s="19" t="s">
        <v>608</v>
      </c>
      <c r="P4" s="19" t="s">
        <v>607</v>
      </c>
      <c r="Q4" s="19" t="s">
        <v>607</v>
      </c>
    </row>
    <row r="5" spans="2:17" x14ac:dyDescent="0.25">
      <c r="B5" s="5" t="s">
        <v>274</v>
      </c>
      <c r="C5" t="s">
        <v>1</v>
      </c>
      <c r="D5" s="6" t="s">
        <v>3</v>
      </c>
      <c r="N5" s="19" t="s">
        <v>274</v>
      </c>
      <c r="O5" s="19" t="s">
        <v>609</v>
      </c>
      <c r="P5" s="19" t="s">
        <v>607</v>
      </c>
      <c r="Q5" s="19" t="s">
        <v>607</v>
      </c>
    </row>
    <row r="6" spans="2:17" x14ac:dyDescent="0.25">
      <c r="B6" s="5" t="s">
        <v>275</v>
      </c>
      <c r="C6" t="s">
        <v>1</v>
      </c>
      <c r="D6" s="6" t="s">
        <v>4</v>
      </c>
      <c r="N6" s="19" t="s">
        <v>275</v>
      </c>
      <c r="O6" s="19" t="s">
        <v>610</v>
      </c>
      <c r="P6" s="19" t="s">
        <v>607</v>
      </c>
      <c r="Q6" s="19" t="s">
        <v>607</v>
      </c>
    </row>
    <row r="7" spans="2:17" x14ac:dyDescent="0.25">
      <c r="B7" s="5" t="s">
        <v>276</v>
      </c>
      <c r="C7" t="s">
        <v>1</v>
      </c>
      <c r="D7" s="6" t="s">
        <v>5</v>
      </c>
      <c r="N7" s="19" t="s">
        <v>276</v>
      </c>
      <c r="O7" s="19" t="s">
        <v>611</v>
      </c>
      <c r="P7" s="19" t="s">
        <v>607</v>
      </c>
      <c r="Q7" s="19" t="s">
        <v>607</v>
      </c>
    </row>
    <row r="8" spans="2:17" x14ac:dyDescent="0.25">
      <c r="B8" s="5" t="s">
        <v>277</v>
      </c>
      <c r="C8" t="s">
        <v>1</v>
      </c>
      <c r="D8" s="6" t="s">
        <v>6</v>
      </c>
      <c r="N8" s="19" t="s">
        <v>277</v>
      </c>
      <c r="O8" s="19" t="s">
        <v>612</v>
      </c>
      <c r="P8" s="19" t="s">
        <v>607</v>
      </c>
      <c r="Q8" s="19" t="s">
        <v>607</v>
      </c>
    </row>
    <row r="9" spans="2:17" x14ac:dyDescent="0.25">
      <c r="B9" s="5" t="s">
        <v>278</v>
      </c>
      <c r="C9" t="s">
        <v>1</v>
      </c>
      <c r="D9" s="6" t="s">
        <v>7</v>
      </c>
      <c r="N9" s="19" t="s">
        <v>278</v>
      </c>
      <c r="O9" s="19" t="s">
        <v>613</v>
      </c>
      <c r="P9" s="19" t="s">
        <v>607</v>
      </c>
      <c r="Q9" s="19" t="s">
        <v>607</v>
      </c>
    </row>
    <row r="10" spans="2:17" x14ac:dyDescent="0.25">
      <c r="B10" s="5" t="s">
        <v>279</v>
      </c>
      <c r="C10" t="s">
        <v>1</v>
      </c>
      <c r="D10" s="6" t="s">
        <v>8</v>
      </c>
      <c r="N10" s="19" t="s">
        <v>279</v>
      </c>
      <c r="O10" s="19" t="s">
        <v>614</v>
      </c>
      <c r="P10" s="19" t="s">
        <v>607</v>
      </c>
      <c r="Q10" s="19" t="s">
        <v>607</v>
      </c>
    </row>
    <row r="11" spans="2:17" x14ac:dyDescent="0.25">
      <c r="B11" s="5" t="s">
        <v>280</v>
      </c>
      <c r="C11" t="s">
        <v>9</v>
      </c>
      <c r="D11" s="6" t="s">
        <v>9</v>
      </c>
      <c r="N11" s="19" t="s">
        <v>280</v>
      </c>
      <c r="O11" s="19" t="s">
        <v>615</v>
      </c>
      <c r="P11" s="19" t="s">
        <v>615</v>
      </c>
      <c r="Q11" s="19" t="s">
        <v>607</v>
      </c>
    </row>
    <row r="12" spans="2:17" x14ac:dyDescent="0.25">
      <c r="B12" s="5" t="s">
        <v>281</v>
      </c>
      <c r="C12" t="s">
        <v>9</v>
      </c>
      <c r="D12" s="6" t="s">
        <v>10</v>
      </c>
      <c r="N12" s="19" t="s">
        <v>281</v>
      </c>
      <c r="O12" s="19" t="s">
        <v>616</v>
      </c>
      <c r="P12" s="19" t="s">
        <v>615</v>
      </c>
      <c r="Q12" s="19" t="s">
        <v>607</v>
      </c>
    </row>
    <row r="13" spans="2:17" x14ac:dyDescent="0.25">
      <c r="B13" s="5" t="s">
        <v>282</v>
      </c>
      <c r="C13" t="s">
        <v>9</v>
      </c>
      <c r="D13" s="6" t="s">
        <v>11</v>
      </c>
      <c r="N13" s="19" t="s">
        <v>282</v>
      </c>
      <c r="O13" s="19" t="s">
        <v>617</v>
      </c>
      <c r="P13" s="19" t="s">
        <v>615</v>
      </c>
      <c r="Q13" s="19" t="s">
        <v>607</v>
      </c>
    </row>
    <row r="14" spans="2:17" x14ac:dyDescent="0.25">
      <c r="B14" s="5" t="s">
        <v>283</v>
      </c>
      <c r="C14" t="s">
        <v>9</v>
      </c>
      <c r="D14" s="6" t="s">
        <v>12</v>
      </c>
      <c r="N14" s="19" t="s">
        <v>283</v>
      </c>
      <c r="O14" s="19" t="s">
        <v>618</v>
      </c>
      <c r="P14" s="19" t="s">
        <v>615</v>
      </c>
      <c r="Q14" s="19" t="s">
        <v>607</v>
      </c>
    </row>
    <row r="15" spans="2:17" x14ac:dyDescent="0.25">
      <c r="B15" s="5" t="s">
        <v>284</v>
      </c>
      <c r="C15" t="s">
        <v>9</v>
      </c>
      <c r="D15" s="6" t="s">
        <v>13</v>
      </c>
      <c r="N15" s="19" t="s">
        <v>284</v>
      </c>
      <c r="O15" s="19" t="s">
        <v>619</v>
      </c>
      <c r="P15" s="19" t="s">
        <v>615</v>
      </c>
      <c r="Q15" s="19" t="s">
        <v>607</v>
      </c>
    </row>
    <row r="16" spans="2:17" x14ac:dyDescent="0.25">
      <c r="B16" s="5" t="s">
        <v>285</v>
      </c>
      <c r="C16" t="s">
        <v>9</v>
      </c>
      <c r="D16" s="6" t="s">
        <v>14</v>
      </c>
      <c r="N16" s="19" t="s">
        <v>285</v>
      </c>
      <c r="O16" s="19" t="s">
        <v>620</v>
      </c>
      <c r="P16" s="19" t="s">
        <v>615</v>
      </c>
      <c r="Q16" s="19" t="s">
        <v>607</v>
      </c>
    </row>
    <row r="17" spans="2:17" x14ac:dyDescent="0.25">
      <c r="B17" s="5" t="s">
        <v>286</v>
      </c>
      <c r="C17" t="s">
        <v>9</v>
      </c>
      <c r="D17" s="6" t="s">
        <v>15</v>
      </c>
      <c r="N17" s="19" t="s">
        <v>286</v>
      </c>
      <c r="O17" s="19" t="s">
        <v>621</v>
      </c>
      <c r="P17" s="19" t="s">
        <v>615</v>
      </c>
      <c r="Q17" s="19" t="s">
        <v>607</v>
      </c>
    </row>
    <row r="18" spans="2:17" x14ac:dyDescent="0.25">
      <c r="B18" s="5" t="s">
        <v>287</v>
      </c>
      <c r="C18" t="s">
        <v>9</v>
      </c>
      <c r="D18" s="6" t="s">
        <v>16</v>
      </c>
      <c r="N18" s="19" t="s">
        <v>287</v>
      </c>
      <c r="O18" s="19" t="s">
        <v>622</v>
      </c>
      <c r="P18" s="19" t="s">
        <v>615</v>
      </c>
      <c r="Q18" s="19" t="s">
        <v>607</v>
      </c>
    </row>
    <row r="19" spans="2:17" x14ac:dyDescent="0.25">
      <c r="B19" s="5" t="s">
        <v>288</v>
      </c>
      <c r="C19" t="s">
        <v>9</v>
      </c>
      <c r="D19" s="6" t="s">
        <v>17</v>
      </c>
      <c r="N19" s="19" t="s">
        <v>288</v>
      </c>
      <c r="O19" s="19" t="s">
        <v>623</v>
      </c>
      <c r="P19" s="19" t="s">
        <v>615</v>
      </c>
      <c r="Q19" s="19" t="s">
        <v>607</v>
      </c>
    </row>
    <row r="20" spans="2:17" x14ac:dyDescent="0.25">
      <c r="B20" s="5" t="s">
        <v>289</v>
      </c>
      <c r="C20" t="s">
        <v>9</v>
      </c>
      <c r="D20" s="6" t="s">
        <v>18</v>
      </c>
      <c r="N20" s="19" t="s">
        <v>289</v>
      </c>
      <c r="O20" s="19" t="s">
        <v>624</v>
      </c>
      <c r="P20" s="19" t="s">
        <v>615</v>
      </c>
      <c r="Q20" s="19" t="s">
        <v>607</v>
      </c>
    </row>
    <row r="21" spans="2:17" x14ac:dyDescent="0.25">
      <c r="B21" s="5" t="s">
        <v>290</v>
      </c>
      <c r="C21" t="s">
        <v>9</v>
      </c>
      <c r="D21" s="6" t="s">
        <v>19</v>
      </c>
      <c r="N21" s="19" t="s">
        <v>290</v>
      </c>
      <c r="O21" s="19" t="s">
        <v>625</v>
      </c>
      <c r="P21" s="19" t="s">
        <v>615</v>
      </c>
      <c r="Q21" s="19" t="s">
        <v>607</v>
      </c>
    </row>
    <row r="22" spans="2:17" x14ac:dyDescent="0.25">
      <c r="B22" s="5" t="s">
        <v>291</v>
      </c>
      <c r="C22" t="s">
        <v>9</v>
      </c>
      <c r="D22" s="6" t="s">
        <v>20</v>
      </c>
      <c r="N22" s="19" t="s">
        <v>291</v>
      </c>
      <c r="O22" s="19" t="s">
        <v>626</v>
      </c>
      <c r="P22" s="19" t="s">
        <v>615</v>
      </c>
      <c r="Q22" s="19" t="s">
        <v>607</v>
      </c>
    </row>
    <row r="23" spans="2:17" x14ac:dyDescent="0.25">
      <c r="B23" s="5" t="s">
        <v>292</v>
      </c>
      <c r="C23" t="s">
        <v>21</v>
      </c>
      <c r="D23" s="6" t="s">
        <v>21</v>
      </c>
      <c r="N23" s="19" t="s">
        <v>627</v>
      </c>
      <c r="O23" s="19" t="s">
        <v>628</v>
      </c>
      <c r="P23" s="19" t="s">
        <v>615</v>
      </c>
      <c r="Q23" s="19" t="s">
        <v>607</v>
      </c>
    </row>
    <row r="24" spans="2:17" x14ac:dyDescent="0.25">
      <c r="B24" s="5" t="s">
        <v>293</v>
      </c>
      <c r="C24" t="s">
        <v>21</v>
      </c>
      <c r="D24" s="6" t="s">
        <v>22</v>
      </c>
      <c r="N24" s="19" t="s">
        <v>292</v>
      </c>
      <c r="O24" s="19" t="s">
        <v>629</v>
      </c>
      <c r="P24" s="19" t="s">
        <v>629</v>
      </c>
      <c r="Q24" s="19" t="s">
        <v>607</v>
      </c>
    </row>
    <row r="25" spans="2:17" x14ac:dyDescent="0.25">
      <c r="B25" s="5" t="s">
        <v>294</v>
      </c>
      <c r="C25" t="s">
        <v>21</v>
      </c>
      <c r="D25" s="6" t="s">
        <v>23</v>
      </c>
      <c r="N25" s="19" t="s">
        <v>293</v>
      </c>
      <c r="O25" s="19" t="s">
        <v>630</v>
      </c>
      <c r="P25" s="19" t="s">
        <v>629</v>
      </c>
      <c r="Q25" s="19" t="s">
        <v>607</v>
      </c>
    </row>
    <row r="26" spans="2:17" x14ac:dyDescent="0.25">
      <c r="B26" s="5" t="s">
        <v>295</v>
      </c>
      <c r="C26" t="s">
        <v>21</v>
      </c>
      <c r="D26" s="6" t="s">
        <v>24</v>
      </c>
      <c r="N26" s="19" t="s">
        <v>294</v>
      </c>
      <c r="O26" s="19" t="s">
        <v>631</v>
      </c>
      <c r="P26" s="19" t="s">
        <v>629</v>
      </c>
      <c r="Q26" s="19" t="s">
        <v>607</v>
      </c>
    </row>
    <row r="27" spans="2:17" x14ac:dyDescent="0.25">
      <c r="B27" s="5" t="s">
        <v>296</v>
      </c>
      <c r="C27" t="s">
        <v>21</v>
      </c>
      <c r="D27" s="6" t="s">
        <v>25</v>
      </c>
      <c r="N27" s="19" t="s">
        <v>295</v>
      </c>
      <c r="O27" s="19" t="s">
        <v>632</v>
      </c>
      <c r="P27" s="19" t="s">
        <v>629</v>
      </c>
      <c r="Q27" s="19" t="s">
        <v>607</v>
      </c>
    </row>
    <row r="28" spans="2:17" x14ac:dyDescent="0.25">
      <c r="B28" s="5" t="s">
        <v>297</v>
      </c>
      <c r="C28" t="s">
        <v>21</v>
      </c>
      <c r="D28" s="6" t="s">
        <v>26</v>
      </c>
      <c r="N28" s="19" t="s">
        <v>296</v>
      </c>
      <c r="O28" s="19" t="s">
        <v>633</v>
      </c>
      <c r="P28" s="19" t="s">
        <v>629</v>
      </c>
      <c r="Q28" s="19" t="s">
        <v>607</v>
      </c>
    </row>
    <row r="29" spans="2:17" x14ac:dyDescent="0.25">
      <c r="B29" s="5" t="s">
        <v>298</v>
      </c>
      <c r="C29" t="s">
        <v>21</v>
      </c>
      <c r="D29" s="6" t="s">
        <v>27</v>
      </c>
      <c r="N29" s="19" t="s">
        <v>297</v>
      </c>
      <c r="O29" s="19" t="s">
        <v>634</v>
      </c>
      <c r="P29" s="19" t="s">
        <v>629</v>
      </c>
      <c r="Q29" s="19" t="s">
        <v>607</v>
      </c>
    </row>
    <row r="30" spans="2:17" x14ac:dyDescent="0.25">
      <c r="B30" s="5" t="s">
        <v>299</v>
      </c>
      <c r="C30" t="s">
        <v>28</v>
      </c>
      <c r="D30" s="6" t="s">
        <v>28</v>
      </c>
      <c r="N30" s="19" t="s">
        <v>298</v>
      </c>
      <c r="O30" s="19" t="s">
        <v>635</v>
      </c>
      <c r="P30" s="19" t="s">
        <v>629</v>
      </c>
      <c r="Q30" s="19" t="s">
        <v>607</v>
      </c>
    </row>
    <row r="31" spans="2:17" x14ac:dyDescent="0.25">
      <c r="B31" s="5" t="s">
        <v>300</v>
      </c>
      <c r="C31" t="s">
        <v>28</v>
      </c>
      <c r="D31" s="6" t="s">
        <v>29</v>
      </c>
      <c r="N31" s="19" t="s">
        <v>299</v>
      </c>
      <c r="O31" s="19" t="s">
        <v>636</v>
      </c>
      <c r="P31" s="19" t="s">
        <v>636</v>
      </c>
      <c r="Q31" s="19" t="s">
        <v>637</v>
      </c>
    </row>
    <row r="32" spans="2:17" x14ac:dyDescent="0.25">
      <c r="B32" s="5" t="s">
        <v>301</v>
      </c>
      <c r="C32" t="s">
        <v>28</v>
      </c>
      <c r="D32" s="6" t="s">
        <v>30</v>
      </c>
      <c r="N32" s="19" t="s">
        <v>300</v>
      </c>
      <c r="O32" s="19" t="s">
        <v>638</v>
      </c>
      <c r="P32" s="19" t="s">
        <v>636</v>
      </c>
      <c r="Q32" s="19" t="s">
        <v>637</v>
      </c>
    </row>
    <row r="33" spans="2:17" x14ac:dyDescent="0.25">
      <c r="B33" s="5" t="s">
        <v>302</v>
      </c>
      <c r="C33" t="s">
        <v>28</v>
      </c>
      <c r="D33" s="6" t="s">
        <v>31</v>
      </c>
      <c r="N33" s="19" t="s">
        <v>301</v>
      </c>
      <c r="O33" s="19" t="s">
        <v>639</v>
      </c>
      <c r="P33" s="19" t="s">
        <v>636</v>
      </c>
      <c r="Q33" s="19" t="s">
        <v>637</v>
      </c>
    </row>
    <row r="34" spans="2:17" x14ac:dyDescent="0.25">
      <c r="B34" s="5" t="s">
        <v>303</v>
      </c>
      <c r="C34" t="s">
        <v>28</v>
      </c>
      <c r="D34" s="6" t="s">
        <v>32</v>
      </c>
      <c r="N34" s="19" t="s">
        <v>302</v>
      </c>
      <c r="O34" s="19" t="s">
        <v>640</v>
      </c>
      <c r="P34" s="19" t="s">
        <v>636</v>
      </c>
      <c r="Q34" s="19" t="s">
        <v>637</v>
      </c>
    </row>
    <row r="35" spans="2:17" x14ac:dyDescent="0.25">
      <c r="B35" s="5" t="s">
        <v>304</v>
      </c>
      <c r="C35" t="s">
        <v>28</v>
      </c>
      <c r="D35" s="6" t="s">
        <v>33</v>
      </c>
      <c r="N35" s="19" t="s">
        <v>303</v>
      </c>
      <c r="O35" s="19" t="s">
        <v>641</v>
      </c>
      <c r="P35" s="19" t="s">
        <v>636</v>
      </c>
      <c r="Q35" s="19" t="s">
        <v>637</v>
      </c>
    </row>
    <row r="36" spans="2:17" x14ac:dyDescent="0.25">
      <c r="B36" s="5" t="s">
        <v>305</v>
      </c>
      <c r="C36" t="s">
        <v>34</v>
      </c>
      <c r="D36" s="6" t="s">
        <v>34</v>
      </c>
      <c r="N36" s="19" t="s">
        <v>304</v>
      </c>
      <c r="O36" s="19" t="s">
        <v>642</v>
      </c>
      <c r="P36" s="19" t="s">
        <v>636</v>
      </c>
      <c r="Q36" s="19" t="s">
        <v>637</v>
      </c>
    </row>
    <row r="37" spans="2:17" x14ac:dyDescent="0.25">
      <c r="B37" s="5" t="s">
        <v>306</v>
      </c>
      <c r="C37" t="s">
        <v>34</v>
      </c>
      <c r="D37" s="6" t="s">
        <v>35</v>
      </c>
      <c r="N37" s="19" t="s">
        <v>643</v>
      </c>
      <c r="O37" s="19" t="s">
        <v>644</v>
      </c>
      <c r="P37" s="19" t="s">
        <v>636</v>
      </c>
      <c r="Q37" s="19" t="s">
        <v>637</v>
      </c>
    </row>
    <row r="38" spans="2:17" x14ac:dyDescent="0.25">
      <c r="B38" s="5" t="s">
        <v>307</v>
      </c>
      <c r="C38" t="s">
        <v>34</v>
      </c>
      <c r="D38" s="6" t="s">
        <v>36</v>
      </c>
      <c r="N38" s="19" t="s">
        <v>645</v>
      </c>
      <c r="O38" s="19" t="s">
        <v>646</v>
      </c>
      <c r="P38" s="19" t="s">
        <v>636</v>
      </c>
      <c r="Q38" s="19" t="s">
        <v>637</v>
      </c>
    </row>
    <row r="39" spans="2:17" x14ac:dyDescent="0.25">
      <c r="B39" s="5" t="s">
        <v>308</v>
      </c>
      <c r="C39" t="s">
        <v>34</v>
      </c>
      <c r="D39" s="6" t="s">
        <v>37</v>
      </c>
      <c r="N39" s="19" t="s">
        <v>305</v>
      </c>
      <c r="O39" s="19" t="s">
        <v>647</v>
      </c>
      <c r="P39" s="19" t="s">
        <v>647</v>
      </c>
      <c r="Q39" s="19" t="s">
        <v>607</v>
      </c>
    </row>
    <row r="40" spans="2:17" x14ac:dyDescent="0.25">
      <c r="B40" s="5" t="s">
        <v>309</v>
      </c>
      <c r="C40" t="s">
        <v>34</v>
      </c>
      <c r="D40" s="6" t="s">
        <v>38</v>
      </c>
      <c r="N40" s="19" t="s">
        <v>306</v>
      </c>
      <c r="O40" s="19" t="s">
        <v>648</v>
      </c>
      <c r="P40" s="19" t="s">
        <v>647</v>
      </c>
      <c r="Q40" s="19" t="s">
        <v>607</v>
      </c>
    </row>
    <row r="41" spans="2:17" x14ac:dyDescent="0.25">
      <c r="B41" s="5" t="s">
        <v>310</v>
      </c>
      <c r="C41" t="s">
        <v>34</v>
      </c>
      <c r="D41" s="6" t="s">
        <v>39</v>
      </c>
      <c r="N41" s="19" t="s">
        <v>307</v>
      </c>
      <c r="O41" s="19" t="s">
        <v>649</v>
      </c>
      <c r="P41" s="19" t="s">
        <v>647</v>
      </c>
      <c r="Q41" s="19" t="s">
        <v>607</v>
      </c>
    </row>
    <row r="42" spans="2:17" x14ac:dyDescent="0.25">
      <c r="B42" s="5" t="s">
        <v>311</v>
      </c>
      <c r="C42" t="s">
        <v>34</v>
      </c>
      <c r="D42" s="6" t="s">
        <v>40</v>
      </c>
      <c r="N42" s="19" t="s">
        <v>308</v>
      </c>
      <c r="O42" s="19" t="s">
        <v>650</v>
      </c>
      <c r="P42" s="19" t="s">
        <v>647</v>
      </c>
      <c r="Q42" s="19" t="s">
        <v>607</v>
      </c>
    </row>
    <row r="43" spans="2:17" x14ac:dyDescent="0.25">
      <c r="B43" s="5" t="s">
        <v>312</v>
      </c>
      <c r="C43" t="s">
        <v>34</v>
      </c>
      <c r="D43" s="6" t="s">
        <v>41</v>
      </c>
      <c r="N43" s="19" t="s">
        <v>309</v>
      </c>
      <c r="O43" s="19" t="s">
        <v>651</v>
      </c>
      <c r="P43" s="19" t="s">
        <v>647</v>
      </c>
      <c r="Q43" s="19" t="s">
        <v>607</v>
      </c>
    </row>
    <row r="44" spans="2:17" x14ac:dyDescent="0.25">
      <c r="B44" s="5" t="s">
        <v>313</v>
      </c>
      <c r="C44" t="s">
        <v>34</v>
      </c>
      <c r="D44" s="6" t="s">
        <v>42</v>
      </c>
      <c r="N44" s="19" t="s">
        <v>310</v>
      </c>
      <c r="O44" s="19" t="s">
        <v>652</v>
      </c>
      <c r="P44" s="19" t="s">
        <v>647</v>
      </c>
      <c r="Q44" s="19" t="s">
        <v>607</v>
      </c>
    </row>
    <row r="45" spans="2:17" x14ac:dyDescent="0.25">
      <c r="B45" s="5" t="s">
        <v>314</v>
      </c>
      <c r="C45" t="s">
        <v>34</v>
      </c>
      <c r="D45" s="6" t="s">
        <v>43</v>
      </c>
      <c r="N45" s="19" t="s">
        <v>311</v>
      </c>
      <c r="O45" s="19" t="s">
        <v>653</v>
      </c>
      <c r="P45" s="19" t="s">
        <v>647</v>
      </c>
      <c r="Q45" s="19" t="s">
        <v>607</v>
      </c>
    </row>
    <row r="46" spans="2:17" x14ac:dyDescent="0.25">
      <c r="B46" s="5" t="s">
        <v>315</v>
      </c>
      <c r="C46" t="s">
        <v>34</v>
      </c>
      <c r="D46" s="6" t="s">
        <v>44</v>
      </c>
      <c r="N46" s="19" t="s">
        <v>312</v>
      </c>
      <c r="O46" s="19" t="s">
        <v>654</v>
      </c>
      <c r="P46" s="19" t="s">
        <v>647</v>
      </c>
      <c r="Q46" s="19" t="s">
        <v>607</v>
      </c>
    </row>
    <row r="47" spans="2:17" x14ac:dyDescent="0.25">
      <c r="B47" s="5" t="s">
        <v>316</v>
      </c>
      <c r="C47" t="s">
        <v>34</v>
      </c>
      <c r="D47" s="6" t="s">
        <v>45</v>
      </c>
      <c r="N47" s="19" t="s">
        <v>313</v>
      </c>
      <c r="O47" s="19" t="s">
        <v>655</v>
      </c>
      <c r="P47" s="19" t="s">
        <v>647</v>
      </c>
      <c r="Q47" s="19" t="s">
        <v>607</v>
      </c>
    </row>
    <row r="48" spans="2:17" x14ac:dyDescent="0.25">
      <c r="B48" s="5" t="s">
        <v>317</v>
      </c>
      <c r="C48" t="s">
        <v>34</v>
      </c>
      <c r="D48" s="6" t="s">
        <v>46</v>
      </c>
      <c r="N48" s="19" t="s">
        <v>314</v>
      </c>
      <c r="O48" s="19" t="s">
        <v>656</v>
      </c>
      <c r="P48" s="19" t="s">
        <v>647</v>
      </c>
      <c r="Q48" s="19" t="s">
        <v>607</v>
      </c>
    </row>
    <row r="49" spans="2:17" x14ac:dyDescent="0.25">
      <c r="B49" s="5" t="s">
        <v>318</v>
      </c>
      <c r="C49" t="s">
        <v>47</v>
      </c>
      <c r="D49" s="6" t="s">
        <v>47</v>
      </c>
      <c r="N49" s="19" t="s">
        <v>315</v>
      </c>
      <c r="O49" s="19" t="s">
        <v>657</v>
      </c>
      <c r="P49" s="19" t="s">
        <v>647</v>
      </c>
      <c r="Q49" s="19" t="s">
        <v>607</v>
      </c>
    </row>
    <row r="50" spans="2:17" x14ac:dyDescent="0.25">
      <c r="B50" s="5" t="s">
        <v>319</v>
      </c>
      <c r="C50" t="s">
        <v>47</v>
      </c>
      <c r="D50" s="6" t="s">
        <v>48</v>
      </c>
      <c r="N50" s="19" t="s">
        <v>316</v>
      </c>
      <c r="O50" s="19" t="s">
        <v>658</v>
      </c>
      <c r="P50" s="19" t="s">
        <v>647</v>
      </c>
      <c r="Q50" s="19" t="s">
        <v>607</v>
      </c>
    </row>
    <row r="51" spans="2:17" x14ac:dyDescent="0.25">
      <c r="B51" s="5" t="s">
        <v>320</v>
      </c>
      <c r="C51" t="s">
        <v>47</v>
      </c>
      <c r="D51" s="6" t="s">
        <v>49</v>
      </c>
      <c r="N51" s="19" t="s">
        <v>317</v>
      </c>
      <c r="O51" s="19" t="s">
        <v>659</v>
      </c>
      <c r="P51" s="19" t="s">
        <v>647</v>
      </c>
      <c r="Q51" s="19" t="s">
        <v>607</v>
      </c>
    </row>
    <row r="52" spans="2:17" x14ac:dyDescent="0.25">
      <c r="B52" s="5" t="s">
        <v>321</v>
      </c>
      <c r="C52" t="s">
        <v>47</v>
      </c>
      <c r="D52" s="6" t="s">
        <v>50</v>
      </c>
      <c r="N52" s="19" t="s">
        <v>660</v>
      </c>
      <c r="O52" s="19" t="s">
        <v>661</v>
      </c>
      <c r="P52" s="19" t="s">
        <v>647</v>
      </c>
      <c r="Q52" s="19" t="s">
        <v>607</v>
      </c>
    </row>
    <row r="53" spans="2:17" x14ac:dyDescent="0.25">
      <c r="B53" s="5" t="s">
        <v>322</v>
      </c>
      <c r="C53" t="s">
        <v>47</v>
      </c>
      <c r="D53" s="6" t="s">
        <v>51</v>
      </c>
      <c r="N53" s="19" t="s">
        <v>662</v>
      </c>
      <c r="O53" s="19" t="s">
        <v>663</v>
      </c>
      <c r="P53" s="19" t="s">
        <v>647</v>
      </c>
      <c r="Q53" s="19" t="s">
        <v>607</v>
      </c>
    </row>
    <row r="54" spans="2:17" x14ac:dyDescent="0.25">
      <c r="B54" s="5" t="s">
        <v>323</v>
      </c>
      <c r="C54" t="s">
        <v>47</v>
      </c>
      <c r="D54" s="6" t="s">
        <v>52</v>
      </c>
      <c r="N54" s="19" t="s">
        <v>664</v>
      </c>
      <c r="O54" s="19" t="s">
        <v>665</v>
      </c>
      <c r="P54" s="19" t="s">
        <v>647</v>
      </c>
      <c r="Q54" s="19" t="s">
        <v>607</v>
      </c>
    </row>
    <row r="55" spans="2:17" x14ac:dyDescent="0.25">
      <c r="B55" s="5" t="s">
        <v>324</v>
      </c>
      <c r="C55" t="s">
        <v>47</v>
      </c>
      <c r="D55" s="6" t="s">
        <v>53</v>
      </c>
      <c r="N55" s="19" t="s">
        <v>666</v>
      </c>
      <c r="O55" s="19" t="s">
        <v>667</v>
      </c>
      <c r="P55" s="19" t="s">
        <v>647</v>
      </c>
      <c r="Q55" s="19" t="s">
        <v>607</v>
      </c>
    </row>
    <row r="56" spans="2:17" x14ac:dyDescent="0.25">
      <c r="B56" s="5" t="s">
        <v>325</v>
      </c>
      <c r="C56" t="s">
        <v>47</v>
      </c>
      <c r="D56" s="6" t="s">
        <v>54</v>
      </c>
      <c r="N56" s="19" t="s">
        <v>318</v>
      </c>
      <c r="O56" s="19" t="s">
        <v>668</v>
      </c>
      <c r="P56" s="19" t="s">
        <v>668</v>
      </c>
      <c r="Q56" s="19" t="s">
        <v>668</v>
      </c>
    </row>
    <row r="57" spans="2:17" x14ac:dyDescent="0.25">
      <c r="B57" s="5" t="s">
        <v>326</v>
      </c>
      <c r="C57" t="s">
        <v>55</v>
      </c>
      <c r="D57" s="6" t="s">
        <v>55</v>
      </c>
      <c r="N57" s="19" t="s">
        <v>319</v>
      </c>
      <c r="O57" s="19" t="s">
        <v>669</v>
      </c>
      <c r="P57" s="19" t="s">
        <v>668</v>
      </c>
      <c r="Q57" s="19" t="s">
        <v>668</v>
      </c>
    </row>
    <row r="58" spans="2:17" x14ac:dyDescent="0.25">
      <c r="B58" s="5" t="s">
        <v>327</v>
      </c>
      <c r="C58" t="s">
        <v>55</v>
      </c>
      <c r="D58" s="6" t="s">
        <v>56</v>
      </c>
      <c r="N58" s="19" t="s">
        <v>320</v>
      </c>
      <c r="O58" s="19" t="s">
        <v>670</v>
      </c>
      <c r="P58" s="19" t="s">
        <v>668</v>
      </c>
      <c r="Q58" s="19" t="s">
        <v>668</v>
      </c>
    </row>
    <row r="59" spans="2:17" x14ac:dyDescent="0.25">
      <c r="B59" s="5" t="s">
        <v>328</v>
      </c>
      <c r="C59" t="s">
        <v>55</v>
      </c>
      <c r="D59" s="6" t="s">
        <v>57</v>
      </c>
      <c r="N59" s="19" t="s">
        <v>321</v>
      </c>
      <c r="O59" s="19" t="s">
        <v>671</v>
      </c>
      <c r="P59" s="19" t="s">
        <v>668</v>
      </c>
      <c r="Q59" s="19" t="s">
        <v>668</v>
      </c>
    </row>
    <row r="60" spans="2:17" x14ac:dyDescent="0.25">
      <c r="B60" s="5" t="s">
        <v>329</v>
      </c>
      <c r="C60" t="s">
        <v>55</v>
      </c>
      <c r="D60" s="6" t="s">
        <v>58</v>
      </c>
      <c r="N60" s="19" t="s">
        <v>322</v>
      </c>
      <c r="O60" s="19" t="s">
        <v>672</v>
      </c>
      <c r="P60" s="19" t="s">
        <v>668</v>
      </c>
      <c r="Q60" s="19" t="s">
        <v>668</v>
      </c>
    </row>
    <row r="61" spans="2:17" x14ac:dyDescent="0.25">
      <c r="B61" s="5" t="s">
        <v>330</v>
      </c>
      <c r="C61" t="s">
        <v>55</v>
      </c>
      <c r="D61" s="6" t="s">
        <v>59</v>
      </c>
      <c r="N61" s="19" t="s">
        <v>323</v>
      </c>
      <c r="O61" s="19" t="s">
        <v>673</v>
      </c>
      <c r="P61" s="19" t="s">
        <v>668</v>
      </c>
      <c r="Q61" s="19" t="s">
        <v>668</v>
      </c>
    </row>
    <row r="62" spans="2:17" x14ac:dyDescent="0.25">
      <c r="B62" s="5" t="s">
        <v>331</v>
      </c>
      <c r="C62" t="s">
        <v>55</v>
      </c>
      <c r="D62" s="6" t="s">
        <v>60</v>
      </c>
      <c r="N62" s="19" t="s">
        <v>324</v>
      </c>
      <c r="O62" s="19" t="s">
        <v>674</v>
      </c>
      <c r="P62" s="19" t="s">
        <v>668</v>
      </c>
      <c r="Q62" s="19" t="s">
        <v>668</v>
      </c>
    </row>
    <row r="63" spans="2:17" x14ac:dyDescent="0.25">
      <c r="B63" s="5" t="s">
        <v>332</v>
      </c>
      <c r="C63" t="s">
        <v>55</v>
      </c>
      <c r="D63" s="6" t="s">
        <v>61</v>
      </c>
      <c r="N63" s="19" t="s">
        <v>325</v>
      </c>
      <c r="O63" s="19" t="s">
        <v>675</v>
      </c>
      <c r="P63" s="19" t="s">
        <v>668</v>
      </c>
      <c r="Q63" s="19" t="s">
        <v>668</v>
      </c>
    </row>
    <row r="64" spans="2:17" x14ac:dyDescent="0.25">
      <c r="B64" s="5" t="s">
        <v>333</v>
      </c>
      <c r="C64" t="s">
        <v>55</v>
      </c>
      <c r="D64" s="6" t="s">
        <v>62</v>
      </c>
      <c r="N64" s="19" t="s">
        <v>676</v>
      </c>
      <c r="O64" s="19" t="s">
        <v>677</v>
      </c>
      <c r="P64" s="19" t="s">
        <v>668</v>
      </c>
      <c r="Q64" s="19" t="s">
        <v>668</v>
      </c>
    </row>
    <row r="65" spans="2:17" x14ac:dyDescent="0.25">
      <c r="B65" s="5" t="s">
        <v>334</v>
      </c>
      <c r="C65" t="s">
        <v>63</v>
      </c>
      <c r="D65" s="6" t="s">
        <v>63</v>
      </c>
      <c r="N65" s="19" t="s">
        <v>678</v>
      </c>
      <c r="O65" s="19" t="s">
        <v>679</v>
      </c>
      <c r="P65" s="19" t="s">
        <v>668</v>
      </c>
      <c r="Q65" s="19" t="s">
        <v>668</v>
      </c>
    </row>
    <row r="66" spans="2:17" x14ac:dyDescent="0.25">
      <c r="B66" s="5" t="s">
        <v>335</v>
      </c>
      <c r="C66" t="s">
        <v>63</v>
      </c>
      <c r="D66" s="6" t="s">
        <v>64</v>
      </c>
      <c r="N66" s="19" t="s">
        <v>680</v>
      </c>
      <c r="O66" s="19" t="s">
        <v>681</v>
      </c>
      <c r="P66" s="19" t="s">
        <v>668</v>
      </c>
      <c r="Q66" s="19" t="s">
        <v>668</v>
      </c>
    </row>
    <row r="67" spans="2:17" x14ac:dyDescent="0.25">
      <c r="B67" s="5" t="s">
        <v>336</v>
      </c>
      <c r="C67" t="s">
        <v>63</v>
      </c>
      <c r="D67" s="6" t="s">
        <v>65</v>
      </c>
      <c r="N67" s="19" t="s">
        <v>682</v>
      </c>
      <c r="O67" s="19" t="s">
        <v>683</v>
      </c>
      <c r="P67" s="19" t="s">
        <v>668</v>
      </c>
      <c r="Q67" s="19" t="s">
        <v>668</v>
      </c>
    </row>
    <row r="68" spans="2:17" x14ac:dyDescent="0.25">
      <c r="B68" s="5" t="s">
        <v>337</v>
      </c>
      <c r="C68" t="s">
        <v>63</v>
      </c>
      <c r="D68" s="6" t="s">
        <v>66</v>
      </c>
      <c r="N68" s="19" t="s">
        <v>326</v>
      </c>
      <c r="O68" s="19" t="s">
        <v>684</v>
      </c>
      <c r="P68" s="19" t="s">
        <v>684</v>
      </c>
      <c r="Q68" s="19" t="s">
        <v>668</v>
      </c>
    </row>
    <row r="69" spans="2:17" x14ac:dyDescent="0.25">
      <c r="B69" s="5" t="s">
        <v>338</v>
      </c>
      <c r="C69" t="s">
        <v>63</v>
      </c>
      <c r="D69" s="6" t="s">
        <v>67</v>
      </c>
      <c r="N69" s="19" t="s">
        <v>327</v>
      </c>
      <c r="O69" s="19" t="s">
        <v>685</v>
      </c>
      <c r="P69" s="19" t="s">
        <v>684</v>
      </c>
      <c r="Q69" s="19" t="s">
        <v>668</v>
      </c>
    </row>
    <row r="70" spans="2:17" x14ac:dyDescent="0.25">
      <c r="B70" s="5" t="s">
        <v>339</v>
      </c>
      <c r="C70" t="s">
        <v>63</v>
      </c>
      <c r="D70" s="6" t="s">
        <v>68</v>
      </c>
      <c r="N70" s="19" t="s">
        <v>328</v>
      </c>
      <c r="O70" s="19" t="s">
        <v>686</v>
      </c>
      <c r="P70" s="19" t="s">
        <v>684</v>
      </c>
      <c r="Q70" s="19" t="s">
        <v>668</v>
      </c>
    </row>
    <row r="71" spans="2:17" x14ac:dyDescent="0.25">
      <c r="B71" s="5" t="s">
        <v>340</v>
      </c>
      <c r="C71" t="s">
        <v>63</v>
      </c>
      <c r="D71" s="6" t="s">
        <v>69</v>
      </c>
      <c r="N71" s="19" t="s">
        <v>329</v>
      </c>
      <c r="O71" s="19" t="s">
        <v>687</v>
      </c>
      <c r="P71" s="19" t="s">
        <v>684</v>
      </c>
      <c r="Q71" s="19" t="s">
        <v>668</v>
      </c>
    </row>
    <row r="72" spans="2:17" x14ac:dyDescent="0.25">
      <c r="B72" s="5" t="s">
        <v>341</v>
      </c>
      <c r="C72" t="s">
        <v>63</v>
      </c>
      <c r="D72" s="6" t="s">
        <v>70</v>
      </c>
      <c r="N72" s="19" t="s">
        <v>330</v>
      </c>
      <c r="O72" s="19" t="s">
        <v>688</v>
      </c>
      <c r="P72" s="19" t="s">
        <v>684</v>
      </c>
      <c r="Q72" s="19" t="s">
        <v>668</v>
      </c>
    </row>
    <row r="73" spans="2:17" x14ac:dyDescent="0.25">
      <c r="B73" s="5" t="s">
        <v>342</v>
      </c>
      <c r="C73" t="s">
        <v>63</v>
      </c>
      <c r="D73" s="6" t="s">
        <v>71</v>
      </c>
      <c r="N73" s="19" t="s">
        <v>331</v>
      </c>
      <c r="O73" s="19" t="s">
        <v>689</v>
      </c>
      <c r="P73" s="19" t="s">
        <v>684</v>
      </c>
      <c r="Q73" s="19" t="s">
        <v>668</v>
      </c>
    </row>
    <row r="74" spans="2:17" x14ac:dyDescent="0.25">
      <c r="B74" s="5" t="s">
        <v>343</v>
      </c>
      <c r="C74" t="s">
        <v>63</v>
      </c>
      <c r="D74" s="6" t="s">
        <v>72</v>
      </c>
      <c r="N74" s="19" t="s">
        <v>332</v>
      </c>
      <c r="O74" s="19" t="s">
        <v>690</v>
      </c>
      <c r="P74" s="19" t="s">
        <v>684</v>
      </c>
      <c r="Q74" s="19" t="s">
        <v>668</v>
      </c>
    </row>
    <row r="75" spans="2:17" x14ac:dyDescent="0.25">
      <c r="B75" s="5" t="s">
        <v>344</v>
      </c>
      <c r="C75" t="s">
        <v>63</v>
      </c>
      <c r="D75" s="6" t="s">
        <v>73</v>
      </c>
      <c r="N75" s="19" t="s">
        <v>333</v>
      </c>
      <c r="O75" s="19" t="s">
        <v>691</v>
      </c>
      <c r="P75" s="19" t="s">
        <v>684</v>
      </c>
      <c r="Q75" s="19" t="s">
        <v>668</v>
      </c>
    </row>
    <row r="76" spans="2:17" x14ac:dyDescent="0.25">
      <c r="B76" s="5" t="s">
        <v>345</v>
      </c>
      <c r="C76" t="s">
        <v>63</v>
      </c>
      <c r="D76" s="6" t="s">
        <v>74</v>
      </c>
      <c r="N76" s="19" t="s">
        <v>692</v>
      </c>
      <c r="O76" s="19" t="s">
        <v>693</v>
      </c>
      <c r="P76" s="19" t="s">
        <v>684</v>
      </c>
      <c r="Q76" s="19" t="s">
        <v>668</v>
      </c>
    </row>
    <row r="77" spans="2:17" x14ac:dyDescent="0.25">
      <c r="B77" s="5" t="s">
        <v>346</v>
      </c>
      <c r="C77" t="s">
        <v>75</v>
      </c>
      <c r="D77" s="6" t="s">
        <v>75</v>
      </c>
      <c r="N77" s="19" t="s">
        <v>694</v>
      </c>
      <c r="O77" s="19" t="s">
        <v>695</v>
      </c>
      <c r="P77" s="19" t="s">
        <v>684</v>
      </c>
      <c r="Q77" s="19" t="s">
        <v>668</v>
      </c>
    </row>
    <row r="78" spans="2:17" x14ac:dyDescent="0.25">
      <c r="B78" s="5" t="s">
        <v>347</v>
      </c>
      <c r="C78" t="s">
        <v>75</v>
      </c>
      <c r="D78" s="6" t="s">
        <v>76</v>
      </c>
      <c r="N78" s="19" t="s">
        <v>696</v>
      </c>
      <c r="O78" s="19" t="s">
        <v>697</v>
      </c>
      <c r="P78" s="19" t="s">
        <v>684</v>
      </c>
      <c r="Q78" s="19" t="s">
        <v>668</v>
      </c>
    </row>
    <row r="79" spans="2:17" x14ac:dyDescent="0.25">
      <c r="B79" s="5" t="s">
        <v>348</v>
      </c>
      <c r="C79" t="s">
        <v>75</v>
      </c>
      <c r="D79" s="6" t="s">
        <v>77</v>
      </c>
      <c r="N79" s="19" t="s">
        <v>698</v>
      </c>
      <c r="O79" s="19" t="s">
        <v>699</v>
      </c>
      <c r="P79" s="19" t="s">
        <v>684</v>
      </c>
      <c r="Q79" s="19" t="s">
        <v>668</v>
      </c>
    </row>
    <row r="80" spans="2:17" x14ac:dyDescent="0.25">
      <c r="B80" s="5" t="s">
        <v>349</v>
      </c>
      <c r="C80" t="s">
        <v>75</v>
      </c>
      <c r="D80" s="6" t="s">
        <v>78</v>
      </c>
      <c r="N80" s="19" t="s">
        <v>700</v>
      </c>
      <c r="O80" s="19" t="s">
        <v>701</v>
      </c>
      <c r="P80" s="19" t="s">
        <v>684</v>
      </c>
      <c r="Q80" s="19" t="s">
        <v>668</v>
      </c>
    </row>
    <row r="81" spans="2:17" x14ac:dyDescent="0.25">
      <c r="B81" s="5" t="s">
        <v>350</v>
      </c>
      <c r="C81" t="s">
        <v>75</v>
      </c>
      <c r="D81" s="6" t="s">
        <v>79</v>
      </c>
      <c r="N81" s="19" t="s">
        <v>702</v>
      </c>
      <c r="O81" s="19" t="s">
        <v>703</v>
      </c>
      <c r="P81" s="19" t="s">
        <v>684</v>
      </c>
      <c r="Q81" s="19" t="s">
        <v>668</v>
      </c>
    </row>
    <row r="82" spans="2:17" x14ac:dyDescent="0.25">
      <c r="B82" s="5" t="s">
        <v>351</v>
      </c>
      <c r="C82" t="s">
        <v>75</v>
      </c>
      <c r="D82" s="6" t="s">
        <v>80</v>
      </c>
      <c r="N82" s="19" t="s">
        <v>334</v>
      </c>
      <c r="O82" s="19" t="s">
        <v>704</v>
      </c>
      <c r="P82" s="19" t="s">
        <v>704</v>
      </c>
      <c r="Q82" s="19" t="s">
        <v>704</v>
      </c>
    </row>
    <row r="83" spans="2:17" x14ac:dyDescent="0.25">
      <c r="B83" s="5" t="s">
        <v>352</v>
      </c>
      <c r="C83" t="s">
        <v>75</v>
      </c>
      <c r="D83" s="6" t="s">
        <v>81</v>
      </c>
      <c r="N83" s="19" t="s">
        <v>335</v>
      </c>
      <c r="O83" s="19" t="s">
        <v>705</v>
      </c>
      <c r="P83" s="19" t="s">
        <v>704</v>
      </c>
      <c r="Q83" s="19" t="s">
        <v>704</v>
      </c>
    </row>
    <row r="84" spans="2:17" x14ac:dyDescent="0.25">
      <c r="B84" s="5" t="s">
        <v>353</v>
      </c>
      <c r="C84" t="s">
        <v>75</v>
      </c>
      <c r="D84" s="6" t="s">
        <v>82</v>
      </c>
      <c r="N84" s="19" t="s">
        <v>336</v>
      </c>
      <c r="O84" s="19" t="s">
        <v>706</v>
      </c>
      <c r="P84" s="19" t="s">
        <v>704</v>
      </c>
      <c r="Q84" s="19" t="s">
        <v>704</v>
      </c>
    </row>
    <row r="85" spans="2:17" x14ac:dyDescent="0.25">
      <c r="B85" s="5" t="s">
        <v>354</v>
      </c>
      <c r="C85" t="s">
        <v>75</v>
      </c>
      <c r="D85" s="6" t="s">
        <v>83</v>
      </c>
      <c r="N85" s="19" t="s">
        <v>337</v>
      </c>
      <c r="O85" s="19" t="s">
        <v>707</v>
      </c>
      <c r="P85" s="19" t="s">
        <v>704</v>
      </c>
      <c r="Q85" s="19" t="s">
        <v>704</v>
      </c>
    </row>
    <row r="86" spans="2:17" x14ac:dyDescent="0.25">
      <c r="B86" s="5" t="s">
        <v>355</v>
      </c>
      <c r="C86" t="s">
        <v>75</v>
      </c>
      <c r="D86" s="6" t="s">
        <v>84</v>
      </c>
      <c r="N86" s="19" t="s">
        <v>338</v>
      </c>
      <c r="O86" s="19" t="s">
        <v>708</v>
      </c>
      <c r="P86" s="19" t="s">
        <v>704</v>
      </c>
      <c r="Q86" s="19" t="s">
        <v>704</v>
      </c>
    </row>
    <row r="87" spans="2:17" x14ac:dyDescent="0.25">
      <c r="B87" s="5" t="s">
        <v>356</v>
      </c>
      <c r="C87" t="s">
        <v>85</v>
      </c>
      <c r="D87" s="6" t="s">
        <v>85</v>
      </c>
      <c r="N87" s="19" t="s">
        <v>339</v>
      </c>
      <c r="O87" s="19" t="s">
        <v>709</v>
      </c>
      <c r="P87" s="19" t="s">
        <v>704</v>
      </c>
      <c r="Q87" s="19" t="s">
        <v>704</v>
      </c>
    </row>
    <row r="88" spans="2:17" x14ac:dyDescent="0.25">
      <c r="B88" s="5" t="s">
        <v>357</v>
      </c>
      <c r="C88" t="s">
        <v>85</v>
      </c>
      <c r="D88" s="6" t="s">
        <v>86</v>
      </c>
      <c r="N88" s="19" t="s">
        <v>340</v>
      </c>
      <c r="O88" s="19" t="s">
        <v>710</v>
      </c>
      <c r="P88" s="19" t="s">
        <v>704</v>
      </c>
      <c r="Q88" s="19" t="s">
        <v>704</v>
      </c>
    </row>
    <row r="89" spans="2:17" x14ac:dyDescent="0.25">
      <c r="B89" s="5" t="s">
        <v>358</v>
      </c>
      <c r="C89" t="s">
        <v>85</v>
      </c>
      <c r="D89" s="6" t="s">
        <v>87</v>
      </c>
      <c r="N89" s="19" t="s">
        <v>341</v>
      </c>
      <c r="O89" s="19" t="s">
        <v>711</v>
      </c>
      <c r="P89" s="19" t="s">
        <v>704</v>
      </c>
      <c r="Q89" s="19" t="s">
        <v>704</v>
      </c>
    </row>
    <row r="90" spans="2:17" x14ac:dyDescent="0.25">
      <c r="B90" s="5" t="s">
        <v>359</v>
      </c>
      <c r="C90" t="s">
        <v>85</v>
      </c>
      <c r="D90" s="6" t="s">
        <v>88</v>
      </c>
      <c r="N90" s="19" t="s">
        <v>342</v>
      </c>
      <c r="O90" s="19" t="s">
        <v>712</v>
      </c>
      <c r="P90" s="19" t="s">
        <v>704</v>
      </c>
      <c r="Q90" s="19" t="s">
        <v>704</v>
      </c>
    </row>
    <row r="91" spans="2:17" x14ac:dyDescent="0.25">
      <c r="B91" s="5" t="s">
        <v>360</v>
      </c>
      <c r="C91" t="s">
        <v>85</v>
      </c>
      <c r="D91" s="6" t="s">
        <v>89</v>
      </c>
      <c r="N91" s="19" t="s">
        <v>343</v>
      </c>
      <c r="O91" s="19" t="s">
        <v>713</v>
      </c>
      <c r="P91" s="19" t="s">
        <v>704</v>
      </c>
      <c r="Q91" s="19" t="s">
        <v>704</v>
      </c>
    </row>
    <row r="92" spans="2:17" x14ac:dyDescent="0.25">
      <c r="B92" s="5" t="s">
        <v>361</v>
      </c>
      <c r="C92" t="s">
        <v>85</v>
      </c>
      <c r="D92" s="6" t="s">
        <v>90</v>
      </c>
      <c r="N92" s="19" t="s">
        <v>344</v>
      </c>
      <c r="O92" s="19" t="s">
        <v>714</v>
      </c>
      <c r="P92" s="19" t="s">
        <v>704</v>
      </c>
      <c r="Q92" s="19" t="s">
        <v>704</v>
      </c>
    </row>
    <row r="93" spans="2:17" x14ac:dyDescent="0.25">
      <c r="B93" s="5" t="s">
        <v>362</v>
      </c>
      <c r="C93" t="s">
        <v>85</v>
      </c>
      <c r="D93" s="6" t="s">
        <v>91</v>
      </c>
      <c r="N93" s="19" t="s">
        <v>345</v>
      </c>
      <c r="O93" s="19" t="s">
        <v>715</v>
      </c>
      <c r="P93" s="19" t="s">
        <v>704</v>
      </c>
      <c r="Q93" s="19" t="s">
        <v>704</v>
      </c>
    </row>
    <row r="94" spans="2:17" x14ac:dyDescent="0.25">
      <c r="B94" s="5" t="s">
        <v>363</v>
      </c>
      <c r="C94" t="s">
        <v>85</v>
      </c>
      <c r="D94" s="6" t="s">
        <v>92</v>
      </c>
      <c r="N94" s="19" t="s">
        <v>716</v>
      </c>
      <c r="O94" s="19" t="s">
        <v>717</v>
      </c>
      <c r="P94" s="19" t="s">
        <v>704</v>
      </c>
      <c r="Q94" s="19" t="s">
        <v>704</v>
      </c>
    </row>
    <row r="95" spans="2:17" x14ac:dyDescent="0.25">
      <c r="B95" s="5" t="s">
        <v>364</v>
      </c>
      <c r="C95" t="s">
        <v>85</v>
      </c>
      <c r="D95" s="6" t="s">
        <v>93</v>
      </c>
      <c r="N95" s="19" t="s">
        <v>718</v>
      </c>
      <c r="O95" s="19" t="s">
        <v>719</v>
      </c>
      <c r="P95" s="19" t="s">
        <v>704</v>
      </c>
      <c r="Q95" s="19" t="s">
        <v>704</v>
      </c>
    </row>
    <row r="96" spans="2:17" x14ac:dyDescent="0.25">
      <c r="B96" s="5" t="s">
        <v>365</v>
      </c>
      <c r="C96" t="s">
        <v>85</v>
      </c>
      <c r="D96" s="6" t="s">
        <v>94</v>
      </c>
      <c r="N96" s="19" t="s">
        <v>720</v>
      </c>
      <c r="O96" s="19" t="s">
        <v>721</v>
      </c>
      <c r="P96" s="19" t="s">
        <v>704</v>
      </c>
      <c r="Q96" s="19" t="s">
        <v>704</v>
      </c>
    </row>
    <row r="97" spans="2:17" x14ac:dyDescent="0.25">
      <c r="B97" s="5" t="s">
        <v>366</v>
      </c>
      <c r="C97" t="s">
        <v>85</v>
      </c>
      <c r="D97" s="6" t="s">
        <v>95</v>
      </c>
      <c r="N97" s="19" t="s">
        <v>346</v>
      </c>
      <c r="O97" s="19" t="s">
        <v>722</v>
      </c>
      <c r="P97" s="19" t="s">
        <v>722</v>
      </c>
      <c r="Q97" s="19" t="s">
        <v>704</v>
      </c>
    </row>
    <row r="98" spans="2:17" x14ac:dyDescent="0.25">
      <c r="B98" s="5" t="s">
        <v>367</v>
      </c>
      <c r="C98" t="s">
        <v>85</v>
      </c>
      <c r="D98" s="6" t="s">
        <v>96</v>
      </c>
      <c r="N98" s="19" t="s">
        <v>347</v>
      </c>
      <c r="O98" s="19" t="s">
        <v>723</v>
      </c>
      <c r="P98" s="19" t="s">
        <v>722</v>
      </c>
      <c r="Q98" s="19" t="s">
        <v>704</v>
      </c>
    </row>
    <row r="99" spans="2:17" x14ac:dyDescent="0.25">
      <c r="B99" s="5" t="s">
        <v>368</v>
      </c>
      <c r="C99" t="s">
        <v>97</v>
      </c>
      <c r="D99" s="6" t="s">
        <v>97</v>
      </c>
      <c r="N99" s="19" t="s">
        <v>348</v>
      </c>
      <c r="O99" s="19" t="s">
        <v>724</v>
      </c>
      <c r="P99" s="19" t="s">
        <v>722</v>
      </c>
      <c r="Q99" s="19" t="s">
        <v>704</v>
      </c>
    </row>
    <row r="100" spans="2:17" x14ac:dyDescent="0.25">
      <c r="B100" s="5" t="s">
        <v>369</v>
      </c>
      <c r="C100" t="s">
        <v>97</v>
      </c>
      <c r="D100" s="6" t="s">
        <v>98</v>
      </c>
      <c r="N100" s="19" t="s">
        <v>349</v>
      </c>
      <c r="O100" s="19" t="s">
        <v>725</v>
      </c>
      <c r="P100" s="19" t="s">
        <v>722</v>
      </c>
      <c r="Q100" s="19" t="s">
        <v>704</v>
      </c>
    </row>
    <row r="101" spans="2:17" x14ac:dyDescent="0.25">
      <c r="B101" s="5" t="s">
        <v>370</v>
      </c>
      <c r="C101" t="s">
        <v>97</v>
      </c>
      <c r="D101" s="6" t="s">
        <v>99</v>
      </c>
      <c r="N101" s="19" t="s">
        <v>350</v>
      </c>
      <c r="O101" s="19" t="s">
        <v>726</v>
      </c>
      <c r="P101" s="19" t="s">
        <v>722</v>
      </c>
      <c r="Q101" s="19" t="s">
        <v>704</v>
      </c>
    </row>
    <row r="102" spans="2:17" x14ac:dyDescent="0.25">
      <c r="B102" s="5" t="s">
        <v>371</v>
      </c>
      <c r="C102" t="s">
        <v>97</v>
      </c>
      <c r="D102" s="6" t="s">
        <v>100</v>
      </c>
      <c r="N102" s="19" t="s">
        <v>351</v>
      </c>
      <c r="O102" s="19" t="s">
        <v>727</v>
      </c>
      <c r="P102" s="19" t="s">
        <v>722</v>
      </c>
      <c r="Q102" s="19" t="s">
        <v>704</v>
      </c>
    </row>
    <row r="103" spans="2:17" x14ac:dyDescent="0.25">
      <c r="B103" s="5" t="s">
        <v>372</v>
      </c>
      <c r="C103" t="s">
        <v>97</v>
      </c>
      <c r="D103" s="6" t="s">
        <v>101</v>
      </c>
      <c r="N103" s="19" t="s">
        <v>352</v>
      </c>
      <c r="O103" s="19" t="s">
        <v>728</v>
      </c>
      <c r="P103" s="19" t="s">
        <v>722</v>
      </c>
      <c r="Q103" s="19" t="s">
        <v>704</v>
      </c>
    </row>
    <row r="104" spans="2:17" x14ac:dyDescent="0.25">
      <c r="B104" s="5" t="s">
        <v>373</v>
      </c>
      <c r="C104" t="s">
        <v>97</v>
      </c>
      <c r="D104" s="6" t="s">
        <v>102</v>
      </c>
      <c r="N104" s="19" t="s">
        <v>353</v>
      </c>
      <c r="O104" s="19" t="s">
        <v>729</v>
      </c>
      <c r="P104" s="19" t="s">
        <v>722</v>
      </c>
      <c r="Q104" s="19" t="s">
        <v>704</v>
      </c>
    </row>
    <row r="105" spans="2:17" x14ac:dyDescent="0.25">
      <c r="B105" s="5" t="s">
        <v>374</v>
      </c>
      <c r="C105" t="s">
        <v>97</v>
      </c>
      <c r="D105" s="6" t="s">
        <v>103</v>
      </c>
      <c r="N105" s="19" t="s">
        <v>354</v>
      </c>
      <c r="O105" s="19" t="s">
        <v>730</v>
      </c>
      <c r="P105" s="19" t="s">
        <v>722</v>
      </c>
      <c r="Q105" s="19" t="s">
        <v>704</v>
      </c>
    </row>
    <row r="106" spans="2:17" x14ac:dyDescent="0.25">
      <c r="B106" s="5" t="s">
        <v>375</v>
      </c>
      <c r="C106" t="s">
        <v>97</v>
      </c>
      <c r="D106" s="6" t="s">
        <v>104</v>
      </c>
      <c r="N106" s="19" t="s">
        <v>355</v>
      </c>
      <c r="O106" s="19" t="s">
        <v>731</v>
      </c>
      <c r="P106" s="19" t="s">
        <v>722</v>
      </c>
      <c r="Q106" s="19" t="s">
        <v>704</v>
      </c>
    </row>
    <row r="107" spans="2:17" x14ac:dyDescent="0.25">
      <c r="B107" s="5" t="s">
        <v>376</v>
      </c>
      <c r="C107" t="s">
        <v>97</v>
      </c>
      <c r="D107" s="6" t="s">
        <v>105</v>
      </c>
      <c r="N107" s="19" t="s">
        <v>732</v>
      </c>
      <c r="O107" s="19" t="s">
        <v>733</v>
      </c>
      <c r="P107" s="19" t="s">
        <v>722</v>
      </c>
      <c r="Q107" s="19" t="s">
        <v>704</v>
      </c>
    </row>
    <row r="108" spans="2:17" x14ac:dyDescent="0.25">
      <c r="B108" s="5" t="s">
        <v>377</v>
      </c>
      <c r="C108" t="s">
        <v>97</v>
      </c>
      <c r="D108" s="6" t="s">
        <v>106</v>
      </c>
      <c r="N108" s="19" t="s">
        <v>734</v>
      </c>
      <c r="O108" s="19" t="s">
        <v>735</v>
      </c>
      <c r="P108" s="19" t="s">
        <v>722</v>
      </c>
      <c r="Q108" s="19" t="s">
        <v>704</v>
      </c>
    </row>
    <row r="109" spans="2:17" x14ac:dyDescent="0.25">
      <c r="B109" s="5" t="s">
        <v>378</v>
      </c>
      <c r="C109" t="s">
        <v>107</v>
      </c>
      <c r="D109" s="6" t="s">
        <v>107</v>
      </c>
      <c r="N109" s="19" t="s">
        <v>356</v>
      </c>
      <c r="O109" s="19" t="s">
        <v>736</v>
      </c>
      <c r="P109" s="19" t="s">
        <v>736</v>
      </c>
      <c r="Q109" s="19" t="s">
        <v>737</v>
      </c>
    </row>
    <row r="110" spans="2:17" x14ac:dyDescent="0.25">
      <c r="B110" s="5" t="s">
        <v>379</v>
      </c>
      <c r="C110" t="s">
        <v>107</v>
      </c>
      <c r="D110" s="6" t="s">
        <v>108</v>
      </c>
      <c r="N110" s="19" t="s">
        <v>357</v>
      </c>
      <c r="O110" s="19" t="s">
        <v>738</v>
      </c>
      <c r="P110" s="19" t="s">
        <v>736</v>
      </c>
      <c r="Q110" s="19" t="s">
        <v>737</v>
      </c>
    </row>
    <row r="111" spans="2:17" x14ac:dyDescent="0.25">
      <c r="B111" s="5" t="s">
        <v>380</v>
      </c>
      <c r="C111" t="s">
        <v>107</v>
      </c>
      <c r="D111" s="6" t="s">
        <v>109</v>
      </c>
      <c r="N111" s="19" t="s">
        <v>358</v>
      </c>
      <c r="O111" s="19" t="s">
        <v>739</v>
      </c>
      <c r="P111" s="19" t="s">
        <v>736</v>
      </c>
      <c r="Q111" s="19" t="s">
        <v>737</v>
      </c>
    </row>
    <row r="112" spans="2:17" x14ac:dyDescent="0.25">
      <c r="B112" s="5" t="s">
        <v>381</v>
      </c>
      <c r="C112" t="s">
        <v>107</v>
      </c>
      <c r="D112" s="6" t="s">
        <v>110</v>
      </c>
      <c r="N112" s="19" t="s">
        <v>359</v>
      </c>
      <c r="O112" s="19" t="s">
        <v>740</v>
      </c>
      <c r="P112" s="19" t="s">
        <v>736</v>
      </c>
      <c r="Q112" s="19" t="s">
        <v>737</v>
      </c>
    </row>
    <row r="113" spans="2:17" x14ac:dyDescent="0.25">
      <c r="B113" s="5" t="s">
        <v>382</v>
      </c>
      <c r="C113" t="s">
        <v>107</v>
      </c>
      <c r="D113" s="6" t="s">
        <v>111</v>
      </c>
      <c r="N113" s="19" t="s">
        <v>360</v>
      </c>
      <c r="O113" s="19" t="s">
        <v>741</v>
      </c>
      <c r="P113" s="19" t="s">
        <v>736</v>
      </c>
      <c r="Q113" s="19" t="s">
        <v>737</v>
      </c>
    </row>
    <row r="114" spans="2:17" x14ac:dyDescent="0.25">
      <c r="B114" s="5" t="s">
        <v>383</v>
      </c>
      <c r="C114" t="s">
        <v>107</v>
      </c>
      <c r="D114" s="6" t="s">
        <v>112</v>
      </c>
      <c r="N114" s="19" t="s">
        <v>361</v>
      </c>
      <c r="O114" s="19" t="s">
        <v>742</v>
      </c>
      <c r="P114" s="19" t="s">
        <v>736</v>
      </c>
      <c r="Q114" s="19" t="s">
        <v>737</v>
      </c>
    </row>
    <row r="115" spans="2:17" x14ac:dyDescent="0.25">
      <c r="B115" s="5" t="s">
        <v>384</v>
      </c>
      <c r="C115" t="s">
        <v>107</v>
      </c>
      <c r="D115" s="6" t="s">
        <v>113</v>
      </c>
      <c r="N115" s="19" t="s">
        <v>362</v>
      </c>
      <c r="O115" s="19" t="s">
        <v>743</v>
      </c>
      <c r="P115" s="19" t="s">
        <v>736</v>
      </c>
      <c r="Q115" s="19" t="s">
        <v>737</v>
      </c>
    </row>
    <row r="116" spans="2:17" x14ac:dyDescent="0.25">
      <c r="B116" s="5" t="s">
        <v>385</v>
      </c>
      <c r="C116" t="s">
        <v>107</v>
      </c>
      <c r="D116" s="6" t="s">
        <v>114</v>
      </c>
      <c r="N116" s="19" t="s">
        <v>363</v>
      </c>
      <c r="O116" s="19" t="s">
        <v>744</v>
      </c>
      <c r="P116" s="19" t="s">
        <v>736</v>
      </c>
      <c r="Q116" s="19" t="s">
        <v>737</v>
      </c>
    </row>
    <row r="117" spans="2:17" x14ac:dyDescent="0.25">
      <c r="B117" s="5" t="s">
        <v>386</v>
      </c>
      <c r="C117" t="s">
        <v>107</v>
      </c>
      <c r="D117" s="6" t="s">
        <v>115</v>
      </c>
      <c r="N117" s="19" t="s">
        <v>364</v>
      </c>
      <c r="O117" s="19" t="s">
        <v>745</v>
      </c>
      <c r="P117" s="19" t="s">
        <v>736</v>
      </c>
      <c r="Q117" s="19" t="s">
        <v>737</v>
      </c>
    </row>
    <row r="118" spans="2:17" x14ac:dyDescent="0.25">
      <c r="B118" s="5" t="s">
        <v>387</v>
      </c>
      <c r="C118" t="s">
        <v>116</v>
      </c>
      <c r="D118" s="6" t="s">
        <v>116</v>
      </c>
      <c r="N118" s="19" t="s">
        <v>365</v>
      </c>
      <c r="O118" s="19" t="s">
        <v>746</v>
      </c>
      <c r="P118" s="19" t="s">
        <v>736</v>
      </c>
      <c r="Q118" s="19" t="s">
        <v>737</v>
      </c>
    </row>
    <row r="119" spans="2:17" x14ac:dyDescent="0.25">
      <c r="B119" s="5" t="s">
        <v>388</v>
      </c>
      <c r="C119" t="s">
        <v>116</v>
      </c>
      <c r="D119" s="6" t="s">
        <v>117</v>
      </c>
      <c r="N119" s="19" t="s">
        <v>366</v>
      </c>
      <c r="O119" s="19" t="s">
        <v>747</v>
      </c>
      <c r="P119" s="19" t="s">
        <v>736</v>
      </c>
      <c r="Q119" s="19" t="s">
        <v>737</v>
      </c>
    </row>
    <row r="120" spans="2:17" x14ac:dyDescent="0.25">
      <c r="B120" s="5" t="s">
        <v>389</v>
      </c>
      <c r="C120" t="s">
        <v>116</v>
      </c>
      <c r="D120" s="6" t="s">
        <v>118</v>
      </c>
      <c r="N120" s="19" t="s">
        <v>367</v>
      </c>
      <c r="O120" s="19" t="s">
        <v>748</v>
      </c>
      <c r="P120" s="19" t="s">
        <v>736</v>
      </c>
      <c r="Q120" s="19" t="s">
        <v>737</v>
      </c>
    </row>
    <row r="121" spans="2:17" x14ac:dyDescent="0.25">
      <c r="B121" s="5" t="s">
        <v>390</v>
      </c>
      <c r="C121" t="s">
        <v>116</v>
      </c>
      <c r="D121" s="6" t="s">
        <v>119</v>
      </c>
      <c r="N121" s="19" t="s">
        <v>749</v>
      </c>
      <c r="O121" s="19" t="s">
        <v>750</v>
      </c>
      <c r="P121" s="19" t="s">
        <v>736</v>
      </c>
      <c r="Q121" s="19" t="s">
        <v>737</v>
      </c>
    </row>
    <row r="122" spans="2:17" x14ac:dyDescent="0.25">
      <c r="B122" s="5" t="s">
        <v>391</v>
      </c>
      <c r="C122" t="s">
        <v>116</v>
      </c>
      <c r="D122" s="6" t="s">
        <v>120</v>
      </c>
      <c r="N122" s="19" t="s">
        <v>751</v>
      </c>
      <c r="O122" s="19" t="s">
        <v>752</v>
      </c>
      <c r="P122" s="19" t="s">
        <v>736</v>
      </c>
      <c r="Q122" s="19" t="s">
        <v>737</v>
      </c>
    </row>
    <row r="123" spans="2:17" x14ac:dyDescent="0.25">
      <c r="B123" s="5" t="s">
        <v>392</v>
      </c>
      <c r="C123" t="s">
        <v>121</v>
      </c>
      <c r="D123" s="6" t="s">
        <v>121</v>
      </c>
      <c r="N123" s="19" t="s">
        <v>753</v>
      </c>
      <c r="O123" s="19" t="s">
        <v>754</v>
      </c>
      <c r="P123" s="19" t="s">
        <v>736</v>
      </c>
      <c r="Q123" s="19" t="s">
        <v>737</v>
      </c>
    </row>
    <row r="124" spans="2:17" x14ac:dyDescent="0.25">
      <c r="B124" s="5" t="s">
        <v>393</v>
      </c>
      <c r="C124" t="s">
        <v>121</v>
      </c>
      <c r="D124" s="6" t="s">
        <v>122</v>
      </c>
      <c r="N124" s="19" t="s">
        <v>755</v>
      </c>
      <c r="O124" s="19" t="s">
        <v>756</v>
      </c>
      <c r="P124" s="19" t="s">
        <v>736</v>
      </c>
      <c r="Q124" s="19" t="s">
        <v>737</v>
      </c>
    </row>
    <row r="125" spans="2:17" x14ac:dyDescent="0.25">
      <c r="B125" s="5" t="s">
        <v>394</v>
      </c>
      <c r="C125" t="s">
        <v>121</v>
      </c>
      <c r="D125" s="6" t="s">
        <v>123</v>
      </c>
      <c r="N125" s="19" t="s">
        <v>757</v>
      </c>
      <c r="O125" s="19" t="s">
        <v>758</v>
      </c>
      <c r="P125" s="19" t="s">
        <v>736</v>
      </c>
      <c r="Q125" s="19" t="s">
        <v>737</v>
      </c>
    </row>
    <row r="126" spans="2:17" x14ac:dyDescent="0.25">
      <c r="B126" s="5" t="s">
        <v>395</v>
      </c>
      <c r="C126" t="s">
        <v>121</v>
      </c>
      <c r="D126" s="6" t="s">
        <v>124</v>
      </c>
      <c r="N126" s="19" t="s">
        <v>759</v>
      </c>
      <c r="O126" s="19" t="s">
        <v>760</v>
      </c>
      <c r="P126" s="19" t="s">
        <v>736</v>
      </c>
      <c r="Q126" s="19" t="s">
        <v>737</v>
      </c>
    </row>
    <row r="127" spans="2:17" x14ac:dyDescent="0.25">
      <c r="B127" s="5" t="s">
        <v>396</v>
      </c>
      <c r="C127" t="s">
        <v>121</v>
      </c>
      <c r="D127" s="6" t="s">
        <v>125</v>
      </c>
      <c r="N127" s="19" t="s">
        <v>761</v>
      </c>
      <c r="O127" s="19" t="s">
        <v>762</v>
      </c>
      <c r="P127" s="19" t="s">
        <v>736</v>
      </c>
      <c r="Q127" s="19" t="s">
        <v>737</v>
      </c>
    </row>
    <row r="128" spans="2:17" x14ac:dyDescent="0.25">
      <c r="B128" s="5" t="s">
        <v>397</v>
      </c>
      <c r="C128" t="s">
        <v>126</v>
      </c>
      <c r="D128" s="6" t="s">
        <v>126</v>
      </c>
      <c r="N128" s="19" t="s">
        <v>368</v>
      </c>
      <c r="O128" s="19" t="s">
        <v>737</v>
      </c>
      <c r="P128" s="19" t="s">
        <v>737</v>
      </c>
      <c r="Q128" s="19" t="s">
        <v>737</v>
      </c>
    </row>
    <row r="129" spans="2:17" x14ac:dyDescent="0.25">
      <c r="B129" s="5" t="s">
        <v>398</v>
      </c>
      <c r="C129" t="s">
        <v>126</v>
      </c>
      <c r="D129" s="6" t="s">
        <v>127</v>
      </c>
      <c r="N129" s="19" t="s">
        <v>369</v>
      </c>
      <c r="O129" s="19" t="s">
        <v>763</v>
      </c>
      <c r="P129" s="19" t="s">
        <v>737</v>
      </c>
      <c r="Q129" s="19" t="s">
        <v>737</v>
      </c>
    </row>
    <row r="130" spans="2:17" x14ac:dyDescent="0.25">
      <c r="B130" s="5" t="s">
        <v>399</v>
      </c>
      <c r="C130" t="s">
        <v>126</v>
      </c>
      <c r="D130" s="6" t="s">
        <v>128</v>
      </c>
      <c r="N130" s="19" t="s">
        <v>370</v>
      </c>
      <c r="O130" s="19" t="s">
        <v>764</v>
      </c>
      <c r="P130" s="19" t="s">
        <v>737</v>
      </c>
      <c r="Q130" s="19" t="s">
        <v>737</v>
      </c>
    </row>
    <row r="131" spans="2:17" x14ac:dyDescent="0.25">
      <c r="B131" s="5" t="s">
        <v>400</v>
      </c>
      <c r="C131" t="s">
        <v>126</v>
      </c>
      <c r="D131" s="6" t="s">
        <v>129</v>
      </c>
      <c r="N131" s="19" t="s">
        <v>371</v>
      </c>
      <c r="O131" s="19" t="s">
        <v>765</v>
      </c>
      <c r="P131" s="19" t="s">
        <v>737</v>
      </c>
      <c r="Q131" s="19" t="s">
        <v>737</v>
      </c>
    </row>
    <row r="132" spans="2:17" x14ac:dyDescent="0.25">
      <c r="B132" s="5" t="s">
        <v>401</v>
      </c>
      <c r="C132" t="s">
        <v>126</v>
      </c>
      <c r="D132" s="6" t="s">
        <v>130</v>
      </c>
      <c r="N132" s="19" t="s">
        <v>372</v>
      </c>
      <c r="O132" s="19" t="s">
        <v>766</v>
      </c>
      <c r="P132" s="19" t="s">
        <v>737</v>
      </c>
      <c r="Q132" s="19" t="s">
        <v>737</v>
      </c>
    </row>
    <row r="133" spans="2:17" x14ac:dyDescent="0.25">
      <c r="B133" s="5" t="s">
        <v>402</v>
      </c>
      <c r="C133" t="s">
        <v>131</v>
      </c>
      <c r="D133" s="6" t="s">
        <v>131</v>
      </c>
      <c r="N133" s="19" t="s">
        <v>373</v>
      </c>
      <c r="O133" s="19" t="s">
        <v>767</v>
      </c>
      <c r="P133" s="19" t="s">
        <v>737</v>
      </c>
      <c r="Q133" s="19" t="s">
        <v>737</v>
      </c>
    </row>
    <row r="134" spans="2:17" x14ac:dyDescent="0.25">
      <c r="B134" s="5" t="s">
        <v>403</v>
      </c>
      <c r="C134" t="s">
        <v>131</v>
      </c>
      <c r="D134" s="6" t="s">
        <v>132</v>
      </c>
      <c r="N134" s="19" t="s">
        <v>374</v>
      </c>
      <c r="O134" s="19" t="s">
        <v>768</v>
      </c>
      <c r="P134" s="19" t="s">
        <v>737</v>
      </c>
      <c r="Q134" s="19" t="s">
        <v>737</v>
      </c>
    </row>
    <row r="135" spans="2:17" x14ac:dyDescent="0.25">
      <c r="B135" s="5" t="s">
        <v>404</v>
      </c>
      <c r="C135" t="s">
        <v>131</v>
      </c>
      <c r="D135" s="6" t="s">
        <v>133</v>
      </c>
      <c r="N135" s="19" t="s">
        <v>375</v>
      </c>
      <c r="O135" s="19" t="s">
        <v>769</v>
      </c>
      <c r="P135" s="19" t="s">
        <v>737</v>
      </c>
      <c r="Q135" s="19" t="s">
        <v>737</v>
      </c>
    </row>
    <row r="136" spans="2:17" x14ac:dyDescent="0.25">
      <c r="B136" s="5" t="s">
        <v>405</v>
      </c>
      <c r="C136" t="s">
        <v>131</v>
      </c>
      <c r="D136" s="6" t="s">
        <v>134</v>
      </c>
      <c r="N136" s="19" t="s">
        <v>376</v>
      </c>
      <c r="O136" s="19" t="s">
        <v>770</v>
      </c>
      <c r="P136" s="19" t="s">
        <v>737</v>
      </c>
      <c r="Q136" s="19" t="s">
        <v>737</v>
      </c>
    </row>
    <row r="137" spans="2:17" x14ac:dyDescent="0.25">
      <c r="B137" s="5" t="s">
        <v>406</v>
      </c>
      <c r="C137" t="s">
        <v>131</v>
      </c>
      <c r="D137" s="6" t="s">
        <v>135</v>
      </c>
      <c r="N137" s="19" t="s">
        <v>377</v>
      </c>
      <c r="O137" s="19" t="s">
        <v>771</v>
      </c>
      <c r="P137" s="19" t="s">
        <v>737</v>
      </c>
      <c r="Q137" s="19" t="s">
        <v>737</v>
      </c>
    </row>
    <row r="138" spans="2:17" x14ac:dyDescent="0.25">
      <c r="B138" s="5" t="s">
        <v>407</v>
      </c>
      <c r="C138" t="s">
        <v>131</v>
      </c>
      <c r="D138" s="6" t="s">
        <v>136</v>
      </c>
      <c r="N138" s="19" t="s">
        <v>772</v>
      </c>
      <c r="O138" s="19" t="s">
        <v>773</v>
      </c>
      <c r="P138" s="19" t="s">
        <v>737</v>
      </c>
      <c r="Q138" s="19" t="s">
        <v>737</v>
      </c>
    </row>
    <row r="139" spans="2:17" x14ac:dyDescent="0.25">
      <c r="B139" s="5" t="s">
        <v>408</v>
      </c>
      <c r="C139" t="s">
        <v>131</v>
      </c>
      <c r="D139" s="6" t="s">
        <v>137</v>
      </c>
      <c r="N139" s="19" t="s">
        <v>774</v>
      </c>
      <c r="O139" s="19" t="s">
        <v>775</v>
      </c>
      <c r="P139" s="19" t="s">
        <v>737</v>
      </c>
      <c r="Q139" s="19" t="s">
        <v>737</v>
      </c>
    </row>
    <row r="140" spans="2:17" x14ac:dyDescent="0.25">
      <c r="B140" s="5" t="s">
        <v>409</v>
      </c>
      <c r="C140" t="s">
        <v>131</v>
      </c>
      <c r="D140" s="6" t="s">
        <v>138</v>
      </c>
      <c r="N140" s="19" t="s">
        <v>776</v>
      </c>
      <c r="O140" s="19" t="s">
        <v>777</v>
      </c>
      <c r="P140" s="19" t="s">
        <v>737</v>
      </c>
      <c r="Q140" s="19" t="s">
        <v>737</v>
      </c>
    </row>
    <row r="141" spans="2:17" x14ac:dyDescent="0.25">
      <c r="B141" s="5" t="s">
        <v>410</v>
      </c>
      <c r="C141" t="s">
        <v>139</v>
      </c>
      <c r="D141" s="6" t="s">
        <v>139</v>
      </c>
      <c r="N141" s="19" t="s">
        <v>778</v>
      </c>
      <c r="O141" s="19" t="s">
        <v>779</v>
      </c>
      <c r="P141" s="19" t="s">
        <v>737</v>
      </c>
      <c r="Q141" s="19" t="s">
        <v>737</v>
      </c>
    </row>
    <row r="142" spans="2:17" x14ac:dyDescent="0.25">
      <c r="B142" s="5" t="s">
        <v>411</v>
      </c>
      <c r="C142" t="s">
        <v>139</v>
      </c>
      <c r="D142" s="6" t="s">
        <v>140</v>
      </c>
      <c r="N142" s="19" t="s">
        <v>780</v>
      </c>
      <c r="O142" s="19" t="s">
        <v>781</v>
      </c>
      <c r="P142" s="19" t="s">
        <v>737</v>
      </c>
      <c r="Q142" s="19" t="s">
        <v>737</v>
      </c>
    </row>
    <row r="143" spans="2:17" x14ac:dyDescent="0.25">
      <c r="B143" s="5" t="s">
        <v>412</v>
      </c>
      <c r="C143" t="s">
        <v>139</v>
      </c>
      <c r="D143" s="6" t="s">
        <v>141</v>
      </c>
      <c r="N143" s="19" t="s">
        <v>782</v>
      </c>
      <c r="O143" s="19" t="s">
        <v>783</v>
      </c>
      <c r="P143" s="19" t="s">
        <v>737</v>
      </c>
      <c r="Q143" s="19" t="s">
        <v>737</v>
      </c>
    </row>
    <row r="144" spans="2:17" x14ac:dyDescent="0.25">
      <c r="B144" s="5" t="s">
        <v>413</v>
      </c>
      <c r="C144" t="s">
        <v>139</v>
      </c>
      <c r="D144" s="6" t="s">
        <v>142</v>
      </c>
      <c r="N144" s="19" t="s">
        <v>784</v>
      </c>
      <c r="O144" s="19" t="s">
        <v>785</v>
      </c>
      <c r="P144" s="19" t="s">
        <v>737</v>
      </c>
      <c r="Q144" s="19" t="s">
        <v>737</v>
      </c>
    </row>
    <row r="145" spans="2:17" x14ac:dyDescent="0.25">
      <c r="B145" s="5" t="s">
        <v>414</v>
      </c>
      <c r="C145" t="s">
        <v>139</v>
      </c>
      <c r="D145" s="6" t="s">
        <v>143</v>
      </c>
      <c r="N145" s="19" t="s">
        <v>378</v>
      </c>
      <c r="O145" s="19" t="s">
        <v>786</v>
      </c>
      <c r="P145" s="19" t="s">
        <v>786</v>
      </c>
      <c r="Q145" s="19" t="s">
        <v>786</v>
      </c>
    </row>
    <row r="146" spans="2:17" x14ac:dyDescent="0.25">
      <c r="B146" s="5" t="s">
        <v>415</v>
      </c>
      <c r="C146" t="s">
        <v>139</v>
      </c>
      <c r="D146" s="6" t="s">
        <v>144</v>
      </c>
      <c r="N146" s="19" t="s">
        <v>379</v>
      </c>
      <c r="O146" s="19" t="s">
        <v>787</v>
      </c>
      <c r="P146" s="19" t="s">
        <v>786</v>
      </c>
      <c r="Q146" s="19" t="s">
        <v>786</v>
      </c>
    </row>
    <row r="147" spans="2:17" x14ac:dyDescent="0.25">
      <c r="B147" s="5" t="s">
        <v>416</v>
      </c>
      <c r="C147" t="s">
        <v>139</v>
      </c>
      <c r="D147" s="6" t="s">
        <v>145</v>
      </c>
      <c r="N147" s="19" t="s">
        <v>380</v>
      </c>
      <c r="O147" s="19" t="s">
        <v>788</v>
      </c>
      <c r="P147" s="19" t="s">
        <v>786</v>
      </c>
      <c r="Q147" s="19" t="s">
        <v>786</v>
      </c>
    </row>
    <row r="148" spans="2:17" x14ac:dyDescent="0.25">
      <c r="B148" s="5" t="s">
        <v>417</v>
      </c>
      <c r="C148" t="s">
        <v>139</v>
      </c>
      <c r="D148" s="6" t="s">
        <v>146</v>
      </c>
      <c r="N148" s="19" t="s">
        <v>381</v>
      </c>
      <c r="O148" s="19" t="s">
        <v>789</v>
      </c>
      <c r="P148" s="19" t="s">
        <v>786</v>
      </c>
      <c r="Q148" s="19" t="s">
        <v>786</v>
      </c>
    </row>
    <row r="149" spans="2:17" x14ac:dyDescent="0.25">
      <c r="B149" s="5" t="s">
        <v>418</v>
      </c>
      <c r="C149" t="s">
        <v>139</v>
      </c>
      <c r="D149" s="6" t="s">
        <v>147</v>
      </c>
      <c r="N149" s="19" t="s">
        <v>382</v>
      </c>
      <c r="O149" s="19" t="s">
        <v>790</v>
      </c>
      <c r="P149" s="19" t="s">
        <v>786</v>
      </c>
      <c r="Q149" s="19" t="s">
        <v>786</v>
      </c>
    </row>
    <row r="150" spans="2:17" x14ac:dyDescent="0.25">
      <c r="B150" s="5" t="s">
        <v>419</v>
      </c>
      <c r="C150" t="s">
        <v>139</v>
      </c>
      <c r="D150" s="6" t="s">
        <v>148</v>
      </c>
      <c r="N150" s="19" t="s">
        <v>383</v>
      </c>
      <c r="O150" s="19" t="s">
        <v>791</v>
      </c>
      <c r="P150" s="19" t="s">
        <v>786</v>
      </c>
      <c r="Q150" s="19" t="s">
        <v>786</v>
      </c>
    </row>
    <row r="151" spans="2:17" x14ac:dyDescent="0.25">
      <c r="B151" s="5" t="s">
        <v>420</v>
      </c>
      <c r="C151" t="s">
        <v>139</v>
      </c>
      <c r="D151" s="6" t="s">
        <v>149</v>
      </c>
      <c r="N151" s="19" t="s">
        <v>384</v>
      </c>
      <c r="O151" s="19" t="s">
        <v>792</v>
      </c>
      <c r="P151" s="19" t="s">
        <v>786</v>
      </c>
      <c r="Q151" s="19" t="s">
        <v>786</v>
      </c>
    </row>
    <row r="152" spans="2:17" x14ac:dyDescent="0.25">
      <c r="B152" s="5" t="s">
        <v>421</v>
      </c>
      <c r="C152" t="s">
        <v>139</v>
      </c>
      <c r="D152" s="6" t="s">
        <v>150</v>
      </c>
      <c r="N152" s="19" t="s">
        <v>385</v>
      </c>
      <c r="O152" s="19" t="s">
        <v>793</v>
      </c>
      <c r="P152" s="19" t="s">
        <v>786</v>
      </c>
      <c r="Q152" s="19" t="s">
        <v>786</v>
      </c>
    </row>
    <row r="153" spans="2:17" x14ac:dyDescent="0.25">
      <c r="B153" s="5" t="s">
        <v>422</v>
      </c>
      <c r="C153" t="s">
        <v>151</v>
      </c>
      <c r="D153" s="6" t="s">
        <v>151</v>
      </c>
      <c r="N153" s="19" t="s">
        <v>386</v>
      </c>
      <c r="O153" s="19" t="s">
        <v>794</v>
      </c>
      <c r="P153" s="19" t="s">
        <v>786</v>
      </c>
      <c r="Q153" s="19" t="s">
        <v>786</v>
      </c>
    </row>
    <row r="154" spans="2:17" x14ac:dyDescent="0.25">
      <c r="B154" s="5" t="s">
        <v>423</v>
      </c>
      <c r="C154" t="s">
        <v>151</v>
      </c>
      <c r="D154" s="6" t="s">
        <v>152</v>
      </c>
      <c r="N154" s="19" t="s">
        <v>795</v>
      </c>
      <c r="O154" s="19" t="s">
        <v>796</v>
      </c>
      <c r="P154" s="19" t="s">
        <v>786</v>
      </c>
      <c r="Q154" s="19" t="s">
        <v>786</v>
      </c>
    </row>
    <row r="155" spans="2:17" x14ac:dyDescent="0.25">
      <c r="B155" s="5" t="s">
        <v>424</v>
      </c>
      <c r="C155" t="s">
        <v>151</v>
      </c>
      <c r="D155" s="6" t="s">
        <v>153</v>
      </c>
      <c r="N155" s="19" t="s">
        <v>797</v>
      </c>
      <c r="O155" s="19" t="s">
        <v>798</v>
      </c>
      <c r="P155" s="19" t="s">
        <v>786</v>
      </c>
      <c r="Q155" s="19" t="s">
        <v>786</v>
      </c>
    </row>
    <row r="156" spans="2:17" x14ac:dyDescent="0.25">
      <c r="B156" s="5" t="s">
        <v>425</v>
      </c>
      <c r="C156" t="s">
        <v>151</v>
      </c>
      <c r="D156" s="6" t="s">
        <v>154</v>
      </c>
      <c r="N156" s="19" t="s">
        <v>799</v>
      </c>
      <c r="O156" s="19" t="s">
        <v>800</v>
      </c>
      <c r="P156" s="19" t="s">
        <v>786</v>
      </c>
      <c r="Q156" s="19" t="s">
        <v>786</v>
      </c>
    </row>
    <row r="157" spans="2:17" x14ac:dyDescent="0.25">
      <c r="B157" s="5" t="s">
        <v>426</v>
      </c>
      <c r="C157" t="s">
        <v>151</v>
      </c>
      <c r="D157" s="6" t="s">
        <v>155</v>
      </c>
      <c r="N157" s="19" t="s">
        <v>801</v>
      </c>
      <c r="O157" s="19" t="s">
        <v>802</v>
      </c>
      <c r="P157" s="19" t="s">
        <v>786</v>
      </c>
      <c r="Q157" s="19" t="s">
        <v>786</v>
      </c>
    </row>
    <row r="158" spans="2:17" x14ac:dyDescent="0.25">
      <c r="B158" s="5" t="s">
        <v>427</v>
      </c>
      <c r="C158" t="s">
        <v>151</v>
      </c>
      <c r="D158" s="6" t="s">
        <v>156</v>
      </c>
      <c r="N158" s="19" t="s">
        <v>387</v>
      </c>
      <c r="O158" s="19" t="s">
        <v>803</v>
      </c>
      <c r="P158" s="19" t="s">
        <v>803</v>
      </c>
      <c r="Q158" s="19" t="s">
        <v>786</v>
      </c>
    </row>
    <row r="159" spans="2:17" x14ac:dyDescent="0.25">
      <c r="B159" s="5" t="s">
        <v>428</v>
      </c>
      <c r="C159" t="s">
        <v>151</v>
      </c>
      <c r="D159" s="6" t="s">
        <v>157</v>
      </c>
      <c r="N159" s="19" t="s">
        <v>388</v>
      </c>
      <c r="O159" s="19" t="s">
        <v>804</v>
      </c>
      <c r="P159" s="19" t="s">
        <v>803</v>
      </c>
      <c r="Q159" s="19" t="s">
        <v>786</v>
      </c>
    </row>
    <row r="160" spans="2:17" x14ac:dyDescent="0.25">
      <c r="B160" s="5" t="s">
        <v>429</v>
      </c>
      <c r="C160" t="s">
        <v>151</v>
      </c>
      <c r="D160" s="6" t="s">
        <v>158</v>
      </c>
      <c r="N160" s="19" t="s">
        <v>389</v>
      </c>
      <c r="O160" s="19" t="s">
        <v>805</v>
      </c>
      <c r="P160" s="19" t="s">
        <v>803</v>
      </c>
      <c r="Q160" s="19" t="s">
        <v>786</v>
      </c>
    </row>
    <row r="161" spans="2:17" x14ac:dyDescent="0.25">
      <c r="B161" s="5" t="s">
        <v>430</v>
      </c>
      <c r="C161" t="s">
        <v>151</v>
      </c>
      <c r="D161" s="6" t="s">
        <v>159</v>
      </c>
      <c r="N161" s="19" t="s">
        <v>390</v>
      </c>
      <c r="O161" s="19" t="s">
        <v>806</v>
      </c>
      <c r="P161" s="19" t="s">
        <v>803</v>
      </c>
      <c r="Q161" s="19" t="s">
        <v>786</v>
      </c>
    </row>
    <row r="162" spans="2:17" x14ac:dyDescent="0.25">
      <c r="B162" s="5" t="s">
        <v>431</v>
      </c>
      <c r="C162" t="s">
        <v>151</v>
      </c>
      <c r="D162" s="6" t="s">
        <v>160</v>
      </c>
      <c r="N162" s="19" t="s">
        <v>391</v>
      </c>
      <c r="O162" s="19" t="s">
        <v>807</v>
      </c>
      <c r="P162" s="19" t="s">
        <v>803</v>
      </c>
      <c r="Q162" s="19" t="s">
        <v>786</v>
      </c>
    </row>
    <row r="163" spans="2:17" x14ac:dyDescent="0.25">
      <c r="B163" s="5" t="s">
        <v>432</v>
      </c>
      <c r="C163" t="s">
        <v>151</v>
      </c>
      <c r="D163" s="6" t="s">
        <v>161</v>
      </c>
      <c r="N163" s="19" t="s">
        <v>808</v>
      </c>
      <c r="O163" s="19" t="s">
        <v>809</v>
      </c>
      <c r="P163" s="19" t="s">
        <v>803</v>
      </c>
      <c r="Q163" s="19" t="s">
        <v>786</v>
      </c>
    </row>
    <row r="164" spans="2:17" x14ac:dyDescent="0.25">
      <c r="B164" s="5" t="s">
        <v>433</v>
      </c>
      <c r="C164" t="s">
        <v>151</v>
      </c>
      <c r="D164" s="6" t="s">
        <v>162</v>
      </c>
      <c r="N164" s="19" t="s">
        <v>392</v>
      </c>
      <c r="O164" s="19" t="s">
        <v>810</v>
      </c>
      <c r="P164" s="19" t="s">
        <v>810</v>
      </c>
      <c r="Q164" s="19" t="s">
        <v>786</v>
      </c>
    </row>
    <row r="165" spans="2:17" x14ac:dyDescent="0.25">
      <c r="B165" s="5" t="s">
        <v>434</v>
      </c>
      <c r="C165" t="s">
        <v>151</v>
      </c>
      <c r="D165" s="6" t="s">
        <v>163</v>
      </c>
      <c r="N165" s="19" t="s">
        <v>393</v>
      </c>
      <c r="O165" s="19" t="s">
        <v>811</v>
      </c>
      <c r="P165" s="19" t="s">
        <v>810</v>
      </c>
      <c r="Q165" s="19" t="s">
        <v>786</v>
      </c>
    </row>
    <row r="166" spans="2:17" x14ac:dyDescent="0.25">
      <c r="B166" s="5" t="s">
        <v>435</v>
      </c>
      <c r="C166" t="s">
        <v>151</v>
      </c>
      <c r="D166" s="6" t="s">
        <v>164</v>
      </c>
      <c r="N166" s="19" t="s">
        <v>394</v>
      </c>
      <c r="O166" s="19" t="s">
        <v>812</v>
      </c>
      <c r="P166" s="19" t="s">
        <v>810</v>
      </c>
      <c r="Q166" s="19" t="s">
        <v>786</v>
      </c>
    </row>
    <row r="167" spans="2:17" x14ac:dyDescent="0.25">
      <c r="B167" s="5" t="s">
        <v>436</v>
      </c>
      <c r="C167" t="s">
        <v>151</v>
      </c>
      <c r="D167" s="6" t="s">
        <v>165</v>
      </c>
      <c r="N167" s="19" t="s">
        <v>395</v>
      </c>
      <c r="O167" s="19" t="s">
        <v>813</v>
      </c>
      <c r="P167" s="19" t="s">
        <v>810</v>
      </c>
      <c r="Q167" s="19" t="s">
        <v>786</v>
      </c>
    </row>
    <row r="168" spans="2:17" x14ac:dyDescent="0.25">
      <c r="B168" s="5" t="s">
        <v>437</v>
      </c>
      <c r="C168" t="s">
        <v>151</v>
      </c>
      <c r="D168" s="6" t="s">
        <v>166</v>
      </c>
      <c r="N168" s="19" t="s">
        <v>396</v>
      </c>
      <c r="O168" s="19" t="s">
        <v>814</v>
      </c>
      <c r="P168" s="19" t="s">
        <v>810</v>
      </c>
      <c r="Q168" s="19" t="s">
        <v>786</v>
      </c>
    </row>
    <row r="169" spans="2:17" x14ac:dyDescent="0.25">
      <c r="B169" s="5" t="s">
        <v>438</v>
      </c>
      <c r="C169" t="s">
        <v>167</v>
      </c>
      <c r="D169" s="6" t="s">
        <v>167</v>
      </c>
      <c r="N169" s="19" t="s">
        <v>815</v>
      </c>
      <c r="O169" s="19" t="s">
        <v>816</v>
      </c>
      <c r="P169" s="19" t="s">
        <v>810</v>
      </c>
      <c r="Q169" s="19" t="s">
        <v>786</v>
      </c>
    </row>
    <row r="170" spans="2:17" x14ac:dyDescent="0.25">
      <c r="B170" s="5" t="s">
        <v>439</v>
      </c>
      <c r="C170" t="s">
        <v>167</v>
      </c>
      <c r="D170" s="6" t="s">
        <v>168</v>
      </c>
      <c r="N170" s="19" t="s">
        <v>817</v>
      </c>
      <c r="O170" s="19" t="s">
        <v>818</v>
      </c>
      <c r="P170" s="19" t="s">
        <v>810</v>
      </c>
      <c r="Q170" s="19" t="s">
        <v>786</v>
      </c>
    </row>
    <row r="171" spans="2:17" x14ac:dyDescent="0.25">
      <c r="B171" s="5" t="s">
        <v>440</v>
      </c>
      <c r="C171" t="s">
        <v>167</v>
      </c>
      <c r="D171" s="6" t="s">
        <v>169</v>
      </c>
      <c r="N171" s="19" t="s">
        <v>819</v>
      </c>
      <c r="O171" s="19" t="s">
        <v>820</v>
      </c>
      <c r="P171" s="19" t="s">
        <v>810</v>
      </c>
      <c r="Q171" s="19" t="s">
        <v>786</v>
      </c>
    </row>
    <row r="172" spans="2:17" x14ac:dyDescent="0.25">
      <c r="B172" s="5" t="s">
        <v>441</v>
      </c>
      <c r="C172" t="s">
        <v>167</v>
      </c>
      <c r="D172" s="6" t="s">
        <v>170</v>
      </c>
      <c r="N172" s="19" t="s">
        <v>821</v>
      </c>
      <c r="O172" s="19" t="s">
        <v>822</v>
      </c>
      <c r="P172" s="19" t="s">
        <v>810</v>
      </c>
      <c r="Q172" s="19" t="s">
        <v>786</v>
      </c>
    </row>
    <row r="173" spans="2:17" x14ac:dyDescent="0.25">
      <c r="B173" s="5" t="s">
        <v>442</v>
      </c>
      <c r="C173" t="s">
        <v>167</v>
      </c>
      <c r="D173" s="6" t="s">
        <v>171</v>
      </c>
      <c r="N173" s="19" t="s">
        <v>397</v>
      </c>
      <c r="O173" s="19" t="s">
        <v>823</v>
      </c>
      <c r="P173" s="19" t="s">
        <v>823</v>
      </c>
      <c r="Q173" s="19" t="s">
        <v>824</v>
      </c>
    </row>
    <row r="174" spans="2:17" x14ac:dyDescent="0.25">
      <c r="B174" s="5" t="s">
        <v>443</v>
      </c>
      <c r="C174" t="s">
        <v>167</v>
      </c>
      <c r="D174" s="6" t="s">
        <v>172</v>
      </c>
      <c r="N174" s="19" t="s">
        <v>398</v>
      </c>
      <c r="O174" s="19" t="s">
        <v>825</v>
      </c>
      <c r="P174" s="19" t="s">
        <v>823</v>
      </c>
      <c r="Q174" s="19" t="s">
        <v>824</v>
      </c>
    </row>
    <row r="175" spans="2:17" x14ac:dyDescent="0.25">
      <c r="B175" s="5" t="s">
        <v>444</v>
      </c>
      <c r="C175" t="s">
        <v>167</v>
      </c>
      <c r="D175" s="6" t="s">
        <v>173</v>
      </c>
      <c r="N175" s="19" t="s">
        <v>399</v>
      </c>
      <c r="O175" s="19" t="s">
        <v>826</v>
      </c>
      <c r="P175" s="19" t="s">
        <v>823</v>
      </c>
      <c r="Q175" s="19" t="s">
        <v>824</v>
      </c>
    </row>
    <row r="176" spans="2:17" x14ac:dyDescent="0.25">
      <c r="B176" s="5" t="s">
        <v>445</v>
      </c>
      <c r="C176" t="s">
        <v>167</v>
      </c>
      <c r="D176" s="6" t="s">
        <v>174</v>
      </c>
      <c r="N176" s="19" t="s">
        <v>400</v>
      </c>
      <c r="O176" s="19" t="s">
        <v>827</v>
      </c>
      <c r="P176" s="19" t="s">
        <v>823</v>
      </c>
      <c r="Q176" s="19" t="s">
        <v>824</v>
      </c>
    </row>
    <row r="177" spans="2:17" x14ac:dyDescent="0.25">
      <c r="B177" s="5" t="s">
        <v>446</v>
      </c>
      <c r="C177" t="s">
        <v>167</v>
      </c>
      <c r="D177" s="6" t="s">
        <v>175</v>
      </c>
      <c r="N177" s="19" t="s">
        <v>401</v>
      </c>
      <c r="O177" s="19" t="s">
        <v>828</v>
      </c>
      <c r="P177" s="19" t="s">
        <v>823</v>
      </c>
      <c r="Q177" s="19" t="s">
        <v>824</v>
      </c>
    </row>
    <row r="178" spans="2:17" x14ac:dyDescent="0.25">
      <c r="B178" s="5" t="s">
        <v>447</v>
      </c>
      <c r="C178" t="s">
        <v>167</v>
      </c>
      <c r="D178" s="6" t="s">
        <v>176</v>
      </c>
      <c r="N178" s="19" t="s">
        <v>829</v>
      </c>
      <c r="O178" s="19" t="s">
        <v>830</v>
      </c>
      <c r="P178" s="19" t="s">
        <v>823</v>
      </c>
      <c r="Q178" s="19" t="s">
        <v>824</v>
      </c>
    </row>
    <row r="179" spans="2:17" ht="15.75" thickBot="1" x14ac:dyDescent="0.3">
      <c r="B179" s="5" t="s">
        <v>448</v>
      </c>
      <c r="C179" t="s">
        <v>167</v>
      </c>
      <c r="D179" s="6" t="s">
        <v>177</v>
      </c>
      <c r="N179" s="19" t="s">
        <v>831</v>
      </c>
      <c r="O179" s="19" t="s">
        <v>832</v>
      </c>
      <c r="P179" s="19" t="s">
        <v>823</v>
      </c>
      <c r="Q179" s="19" t="s">
        <v>824</v>
      </c>
    </row>
    <row r="180" spans="2:17" x14ac:dyDescent="0.25">
      <c r="B180" s="5" t="s">
        <v>449</v>
      </c>
      <c r="C180" t="s">
        <v>167</v>
      </c>
      <c r="D180" s="6" t="s">
        <v>178</v>
      </c>
      <c r="H180" s="10" t="s">
        <v>0</v>
      </c>
      <c r="J180" s="10" t="s">
        <v>546</v>
      </c>
      <c r="L180" s="10" t="s">
        <v>548</v>
      </c>
      <c r="N180" s="19" t="s">
        <v>402</v>
      </c>
      <c r="O180" s="19" t="s">
        <v>824</v>
      </c>
      <c r="P180" s="19" t="s">
        <v>824</v>
      </c>
      <c r="Q180" s="19" t="s">
        <v>824</v>
      </c>
    </row>
    <row r="181" spans="2:17" ht="15.75" thickBot="1" x14ac:dyDescent="0.3">
      <c r="B181" s="5" t="s">
        <v>450</v>
      </c>
      <c r="C181" t="s">
        <v>179</v>
      </c>
      <c r="D181" s="6" t="s">
        <v>179</v>
      </c>
      <c r="H181" s="11" t="s">
        <v>544</v>
      </c>
      <c r="J181" s="12" t="s">
        <v>547</v>
      </c>
      <c r="L181" s="11" t="s">
        <v>549</v>
      </c>
      <c r="N181" s="19" t="s">
        <v>403</v>
      </c>
      <c r="O181" s="19" t="s">
        <v>833</v>
      </c>
      <c r="P181" s="19" t="s">
        <v>824</v>
      </c>
      <c r="Q181" s="19" t="s">
        <v>824</v>
      </c>
    </row>
    <row r="182" spans="2:17" ht="15.75" thickBot="1" x14ac:dyDescent="0.3">
      <c r="B182" s="5" t="s">
        <v>451</v>
      </c>
      <c r="C182" t="s">
        <v>179</v>
      </c>
      <c r="D182" s="6" t="s">
        <v>180</v>
      </c>
      <c r="H182" s="12" t="s">
        <v>545</v>
      </c>
      <c r="L182" s="12" t="s">
        <v>550</v>
      </c>
      <c r="N182" s="19" t="s">
        <v>404</v>
      </c>
      <c r="O182" s="19" t="s">
        <v>834</v>
      </c>
      <c r="P182" s="19" t="s">
        <v>824</v>
      </c>
      <c r="Q182" s="19" t="s">
        <v>824</v>
      </c>
    </row>
    <row r="183" spans="2:17" x14ac:dyDescent="0.25">
      <c r="B183" s="5" t="s">
        <v>452</v>
      </c>
      <c r="C183" t="s">
        <v>179</v>
      </c>
      <c r="D183" s="6" t="s">
        <v>181</v>
      </c>
      <c r="N183" s="19" t="s">
        <v>405</v>
      </c>
      <c r="O183" s="19" t="s">
        <v>835</v>
      </c>
      <c r="P183" s="19" t="s">
        <v>824</v>
      </c>
      <c r="Q183" s="19" t="s">
        <v>824</v>
      </c>
    </row>
    <row r="184" spans="2:17" x14ac:dyDescent="0.25">
      <c r="B184" s="5" t="s">
        <v>453</v>
      </c>
      <c r="C184" t="s">
        <v>179</v>
      </c>
      <c r="D184" s="6" t="s">
        <v>182</v>
      </c>
      <c r="N184" s="19" t="s">
        <v>406</v>
      </c>
      <c r="O184" s="19" t="s">
        <v>836</v>
      </c>
      <c r="P184" s="19" t="s">
        <v>824</v>
      </c>
      <c r="Q184" s="19" t="s">
        <v>824</v>
      </c>
    </row>
    <row r="185" spans="2:17" x14ac:dyDescent="0.25">
      <c r="B185" s="5" t="s">
        <v>454</v>
      </c>
      <c r="C185" t="s">
        <v>179</v>
      </c>
      <c r="D185" s="6" t="s">
        <v>183</v>
      </c>
      <c r="N185" s="19" t="s">
        <v>407</v>
      </c>
      <c r="O185" s="19" t="s">
        <v>837</v>
      </c>
      <c r="P185" s="19" t="s">
        <v>824</v>
      </c>
      <c r="Q185" s="19" t="s">
        <v>824</v>
      </c>
    </row>
    <row r="186" spans="2:17" x14ac:dyDescent="0.25">
      <c r="B186" s="5" t="s">
        <v>455</v>
      </c>
      <c r="C186" t="s">
        <v>179</v>
      </c>
      <c r="D186" s="6" t="s">
        <v>184</v>
      </c>
      <c r="N186" s="19" t="s">
        <v>408</v>
      </c>
      <c r="O186" s="19" t="s">
        <v>838</v>
      </c>
      <c r="P186" s="19" t="s">
        <v>824</v>
      </c>
      <c r="Q186" s="19" t="s">
        <v>824</v>
      </c>
    </row>
    <row r="187" spans="2:17" x14ac:dyDescent="0.25">
      <c r="B187" s="5" t="s">
        <v>456</v>
      </c>
      <c r="C187" t="s">
        <v>179</v>
      </c>
      <c r="D187" s="6" t="s">
        <v>185</v>
      </c>
      <c r="N187" s="19" t="s">
        <v>409</v>
      </c>
      <c r="O187" s="19" t="s">
        <v>839</v>
      </c>
      <c r="P187" s="19" t="s">
        <v>824</v>
      </c>
      <c r="Q187" s="19" t="s">
        <v>824</v>
      </c>
    </row>
    <row r="188" spans="2:17" x14ac:dyDescent="0.25">
      <c r="B188" s="5" t="s">
        <v>457</v>
      </c>
      <c r="C188" t="s">
        <v>179</v>
      </c>
      <c r="D188" s="6" t="s">
        <v>186</v>
      </c>
      <c r="N188" s="19" t="s">
        <v>840</v>
      </c>
      <c r="O188" s="19" t="s">
        <v>841</v>
      </c>
      <c r="P188" s="19" t="s">
        <v>824</v>
      </c>
      <c r="Q188" s="19" t="s">
        <v>824</v>
      </c>
    </row>
    <row r="189" spans="2:17" x14ac:dyDescent="0.25">
      <c r="B189" s="5" t="s">
        <v>458</v>
      </c>
      <c r="C189" t="s">
        <v>179</v>
      </c>
      <c r="D189" s="6" t="s">
        <v>187</v>
      </c>
      <c r="N189" s="19" t="s">
        <v>842</v>
      </c>
      <c r="O189" s="19" t="s">
        <v>843</v>
      </c>
      <c r="P189" s="19" t="s">
        <v>824</v>
      </c>
      <c r="Q189" s="19" t="s">
        <v>824</v>
      </c>
    </row>
    <row r="190" spans="2:17" x14ac:dyDescent="0.25">
      <c r="B190" s="5" t="s">
        <v>459</v>
      </c>
      <c r="C190" t="s">
        <v>179</v>
      </c>
      <c r="D190" s="6" t="s">
        <v>188</v>
      </c>
      <c r="N190" s="19" t="s">
        <v>410</v>
      </c>
      <c r="O190" s="19" t="s">
        <v>844</v>
      </c>
      <c r="P190" s="19" t="s">
        <v>844</v>
      </c>
      <c r="Q190" s="19" t="s">
        <v>845</v>
      </c>
    </row>
    <row r="191" spans="2:17" x14ac:dyDescent="0.25">
      <c r="B191" s="5" t="s">
        <v>460</v>
      </c>
      <c r="C191" t="s">
        <v>179</v>
      </c>
      <c r="D191" s="6" t="s">
        <v>189</v>
      </c>
      <c r="N191" s="19" t="s">
        <v>411</v>
      </c>
      <c r="O191" s="19" t="s">
        <v>846</v>
      </c>
      <c r="P191" s="19" t="s">
        <v>844</v>
      </c>
      <c r="Q191" s="19" t="s">
        <v>845</v>
      </c>
    </row>
    <row r="192" spans="2:17" x14ac:dyDescent="0.25">
      <c r="B192" s="5" t="s">
        <v>461</v>
      </c>
      <c r="C192" t="s">
        <v>179</v>
      </c>
      <c r="D192" s="6" t="s">
        <v>190</v>
      </c>
      <c r="N192" s="19" t="s">
        <v>412</v>
      </c>
      <c r="O192" s="19" t="s">
        <v>847</v>
      </c>
      <c r="P192" s="19" t="s">
        <v>844</v>
      </c>
      <c r="Q192" s="19" t="s">
        <v>845</v>
      </c>
    </row>
    <row r="193" spans="2:17" x14ac:dyDescent="0.25">
      <c r="B193" s="5" t="s">
        <v>462</v>
      </c>
      <c r="C193" t="s">
        <v>179</v>
      </c>
      <c r="D193" s="6" t="s">
        <v>191</v>
      </c>
      <c r="N193" s="19" t="s">
        <v>413</v>
      </c>
      <c r="O193" s="19" t="s">
        <v>848</v>
      </c>
      <c r="P193" s="19" t="s">
        <v>844</v>
      </c>
      <c r="Q193" s="19" t="s">
        <v>845</v>
      </c>
    </row>
    <row r="194" spans="2:17" x14ac:dyDescent="0.25">
      <c r="B194" s="5" t="s">
        <v>463</v>
      </c>
      <c r="C194" t="s">
        <v>179</v>
      </c>
      <c r="D194" s="6" t="s">
        <v>192</v>
      </c>
      <c r="N194" s="19" t="s">
        <v>414</v>
      </c>
      <c r="O194" s="19" t="s">
        <v>849</v>
      </c>
      <c r="P194" s="19" t="s">
        <v>844</v>
      </c>
      <c r="Q194" s="19" t="s">
        <v>845</v>
      </c>
    </row>
    <row r="195" spans="2:17" x14ac:dyDescent="0.25">
      <c r="B195" s="5" t="s">
        <v>464</v>
      </c>
      <c r="C195" t="s">
        <v>193</v>
      </c>
      <c r="D195" s="6" t="s">
        <v>193</v>
      </c>
      <c r="N195" s="19" t="s">
        <v>415</v>
      </c>
      <c r="O195" s="19" t="s">
        <v>850</v>
      </c>
      <c r="P195" s="19" t="s">
        <v>844</v>
      </c>
      <c r="Q195" s="19" t="s">
        <v>845</v>
      </c>
    </row>
    <row r="196" spans="2:17" x14ac:dyDescent="0.25">
      <c r="B196" s="5" t="s">
        <v>465</v>
      </c>
      <c r="C196" t="s">
        <v>193</v>
      </c>
      <c r="D196" s="6" t="s">
        <v>194</v>
      </c>
      <c r="N196" s="19" t="s">
        <v>416</v>
      </c>
      <c r="O196" s="19" t="s">
        <v>851</v>
      </c>
      <c r="P196" s="19" t="s">
        <v>844</v>
      </c>
      <c r="Q196" s="19" t="s">
        <v>845</v>
      </c>
    </row>
    <row r="197" spans="2:17" x14ac:dyDescent="0.25">
      <c r="B197" s="5" t="s">
        <v>466</v>
      </c>
      <c r="C197" t="s">
        <v>193</v>
      </c>
      <c r="D197" s="6" t="s">
        <v>195</v>
      </c>
      <c r="N197" s="19" t="s">
        <v>417</v>
      </c>
      <c r="O197" s="19" t="s">
        <v>852</v>
      </c>
      <c r="P197" s="19" t="s">
        <v>844</v>
      </c>
      <c r="Q197" s="19" t="s">
        <v>845</v>
      </c>
    </row>
    <row r="198" spans="2:17" x14ac:dyDescent="0.25">
      <c r="B198" s="5" t="s">
        <v>467</v>
      </c>
      <c r="C198" t="s">
        <v>193</v>
      </c>
      <c r="D198" s="6" t="s">
        <v>196</v>
      </c>
      <c r="N198" s="19" t="s">
        <v>418</v>
      </c>
      <c r="O198" s="19" t="s">
        <v>853</v>
      </c>
      <c r="P198" s="19" t="s">
        <v>844</v>
      </c>
      <c r="Q198" s="19" t="s">
        <v>845</v>
      </c>
    </row>
    <row r="199" spans="2:17" x14ac:dyDescent="0.25">
      <c r="B199" s="5" t="s">
        <v>468</v>
      </c>
      <c r="C199" t="s">
        <v>193</v>
      </c>
      <c r="D199" s="6" t="s">
        <v>197</v>
      </c>
      <c r="N199" s="19" t="s">
        <v>419</v>
      </c>
      <c r="O199" s="19" t="s">
        <v>854</v>
      </c>
      <c r="P199" s="19" t="s">
        <v>844</v>
      </c>
      <c r="Q199" s="19" t="s">
        <v>845</v>
      </c>
    </row>
    <row r="200" spans="2:17" x14ac:dyDescent="0.25">
      <c r="B200" s="5" t="s">
        <v>469</v>
      </c>
      <c r="C200" t="s">
        <v>193</v>
      </c>
      <c r="D200" s="6" t="s">
        <v>198</v>
      </c>
      <c r="N200" s="19" t="s">
        <v>420</v>
      </c>
      <c r="O200" s="19" t="s">
        <v>855</v>
      </c>
      <c r="P200" s="19" t="s">
        <v>844</v>
      </c>
      <c r="Q200" s="19" t="s">
        <v>845</v>
      </c>
    </row>
    <row r="201" spans="2:17" x14ac:dyDescent="0.25">
      <c r="B201" s="5" t="s">
        <v>470</v>
      </c>
      <c r="C201" t="s">
        <v>193</v>
      </c>
      <c r="D201" s="6" t="s">
        <v>199</v>
      </c>
      <c r="N201" s="19" t="s">
        <v>421</v>
      </c>
      <c r="O201" s="19" t="s">
        <v>856</v>
      </c>
      <c r="P201" s="19" t="s">
        <v>844</v>
      </c>
      <c r="Q201" s="19" t="s">
        <v>845</v>
      </c>
    </row>
    <row r="202" spans="2:17" x14ac:dyDescent="0.25">
      <c r="B202" s="5" t="s">
        <v>471</v>
      </c>
      <c r="C202" t="s">
        <v>193</v>
      </c>
      <c r="D202" s="6" t="s">
        <v>200</v>
      </c>
      <c r="N202" s="19" t="s">
        <v>857</v>
      </c>
      <c r="O202" s="19" t="s">
        <v>858</v>
      </c>
      <c r="P202" s="19" t="s">
        <v>844</v>
      </c>
      <c r="Q202" s="19" t="s">
        <v>845</v>
      </c>
    </row>
    <row r="203" spans="2:17" x14ac:dyDescent="0.25">
      <c r="B203" s="5" t="s">
        <v>472</v>
      </c>
      <c r="C203" t="s">
        <v>193</v>
      </c>
      <c r="D203" s="6" t="s">
        <v>201</v>
      </c>
      <c r="N203" s="19" t="s">
        <v>859</v>
      </c>
      <c r="O203" s="19" t="s">
        <v>860</v>
      </c>
      <c r="P203" s="19" t="s">
        <v>844</v>
      </c>
      <c r="Q203" s="19" t="s">
        <v>845</v>
      </c>
    </row>
    <row r="204" spans="2:17" x14ac:dyDescent="0.25">
      <c r="B204" s="5" t="s">
        <v>473</v>
      </c>
      <c r="C204" t="s">
        <v>193</v>
      </c>
      <c r="D204" s="6" t="s">
        <v>202</v>
      </c>
      <c r="N204" s="19" t="s">
        <v>861</v>
      </c>
      <c r="O204" s="19" t="s">
        <v>862</v>
      </c>
      <c r="P204" s="19" t="s">
        <v>844</v>
      </c>
      <c r="Q204" s="19" t="s">
        <v>845</v>
      </c>
    </row>
    <row r="205" spans="2:17" x14ac:dyDescent="0.25">
      <c r="B205" s="5" t="s">
        <v>474</v>
      </c>
      <c r="C205" t="s">
        <v>193</v>
      </c>
      <c r="D205" s="6" t="s">
        <v>203</v>
      </c>
      <c r="N205" s="19" t="s">
        <v>863</v>
      </c>
      <c r="O205" s="19" t="s">
        <v>864</v>
      </c>
      <c r="P205" s="19" t="s">
        <v>844</v>
      </c>
      <c r="Q205" s="19" t="s">
        <v>845</v>
      </c>
    </row>
    <row r="206" spans="2:17" x14ac:dyDescent="0.25">
      <c r="B206" s="5" t="s">
        <v>475</v>
      </c>
      <c r="C206" t="s">
        <v>193</v>
      </c>
      <c r="D206" s="6" t="s">
        <v>204</v>
      </c>
      <c r="N206" s="19" t="s">
        <v>422</v>
      </c>
      <c r="O206" s="19" t="s">
        <v>845</v>
      </c>
      <c r="P206" s="19" t="s">
        <v>845</v>
      </c>
      <c r="Q206" s="19" t="s">
        <v>845</v>
      </c>
    </row>
    <row r="207" spans="2:17" x14ac:dyDescent="0.25">
      <c r="B207" s="5" t="s">
        <v>476</v>
      </c>
      <c r="C207" t="s">
        <v>193</v>
      </c>
      <c r="D207" s="6" t="s">
        <v>205</v>
      </c>
      <c r="N207" s="19" t="s">
        <v>423</v>
      </c>
      <c r="O207" s="19" t="s">
        <v>865</v>
      </c>
      <c r="P207" s="19" t="s">
        <v>845</v>
      </c>
      <c r="Q207" s="19" t="s">
        <v>845</v>
      </c>
    </row>
    <row r="208" spans="2:17" x14ac:dyDescent="0.25">
      <c r="B208" s="5" t="s">
        <v>477</v>
      </c>
      <c r="C208" t="s">
        <v>193</v>
      </c>
      <c r="D208" s="6" t="s">
        <v>206</v>
      </c>
      <c r="N208" s="19" t="s">
        <v>424</v>
      </c>
      <c r="O208" s="19" t="s">
        <v>866</v>
      </c>
      <c r="P208" s="19" t="s">
        <v>845</v>
      </c>
      <c r="Q208" s="19" t="s">
        <v>845</v>
      </c>
    </row>
    <row r="209" spans="2:17" x14ac:dyDescent="0.25">
      <c r="B209" s="5" t="s">
        <v>478</v>
      </c>
      <c r="C209" t="s">
        <v>193</v>
      </c>
      <c r="D209" s="6" t="s">
        <v>207</v>
      </c>
      <c r="N209" s="19" t="s">
        <v>425</v>
      </c>
      <c r="O209" s="19" t="s">
        <v>867</v>
      </c>
      <c r="P209" s="19" t="s">
        <v>845</v>
      </c>
      <c r="Q209" s="19" t="s">
        <v>845</v>
      </c>
    </row>
    <row r="210" spans="2:17" x14ac:dyDescent="0.25">
      <c r="B210" s="5" t="s">
        <v>479</v>
      </c>
      <c r="C210" t="s">
        <v>193</v>
      </c>
      <c r="D210" s="6" t="s">
        <v>208</v>
      </c>
      <c r="N210" s="19" t="s">
        <v>426</v>
      </c>
      <c r="O210" s="19" t="s">
        <v>868</v>
      </c>
      <c r="P210" s="19" t="s">
        <v>845</v>
      </c>
      <c r="Q210" s="19" t="s">
        <v>845</v>
      </c>
    </row>
    <row r="211" spans="2:17" x14ac:dyDescent="0.25">
      <c r="B211" s="5" t="s">
        <v>480</v>
      </c>
      <c r="C211" t="s">
        <v>193</v>
      </c>
      <c r="D211" s="6" t="s">
        <v>209</v>
      </c>
      <c r="N211" s="19" t="s">
        <v>427</v>
      </c>
      <c r="O211" s="19" t="s">
        <v>869</v>
      </c>
      <c r="P211" s="19" t="s">
        <v>845</v>
      </c>
      <c r="Q211" s="19" t="s">
        <v>845</v>
      </c>
    </row>
    <row r="212" spans="2:17" x14ac:dyDescent="0.25">
      <c r="B212" s="5" t="s">
        <v>481</v>
      </c>
      <c r="C212" t="s">
        <v>193</v>
      </c>
      <c r="D212" s="6" t="s">
        <v>210</v>
      </c>
      <c r="N212" s="19" t="s">
        <v>428</v>
      </c>
      <c r="O212" s="19" t="s">
        <v>870</v>
      </c>
      <c r="P212" s="19" t="s">
        <v>845</v>
      </c>
      <c r="Q212" s="19" t="s">
        <v>845</v>
      </c>
    </row>
    <row r="213" spans="2:17" x14ac:dyDescent="0.25">
      <c r="B213" s="5" t="s">
        <v>482</v>
      </c>
      <c r="C213" t="s">
        <v>193</v>
      </c>
      <c r="D213" s="6" t="s">
        <v>211</v>
      </c>
      <c r="N213" s="19" t="s">
        <v>429</v>
      </c>
      <c r="O213" s="19" t="s">
        <v>871</v>
      </c>
      <c r="P213" s="19" t="s">
        <v>845</v>
      </c>
      <c r="Q213" s="19" t="s">
        <v>845</v>
      </c>
    </row>
    <row r="214" spans="2:17" x14ac:dyDescent="0.25">
      <c r="B214" s="5" t="s">
        <v>483</v>
      </c>
      <c r="C214" t="s">
        <v>193</v>
      </c>
      <c r="D214" s="6" t="s">
        <v>212</v>
      </c>
      <c r="N214" s="19" t="s">
        <v>430</v>
      </c>
      <c r="O214" s="19" t="s">
        <v>872</v>
      </c>
      <c r="P214" s="19" t="s">
        <v>845</v>
      </c>
      <c r="Q214" s="19" t="s">
        <v>845</v>
      </c>
    </row>
    <row r="215" spans="2:17" x14ac:dyDescent="0.25">
      <c r="B215" s="5" t="s">
        <v>484</v>
      </c>
      <c r="C215" t="s">
        <v>193</v>
      </c>
      <c r="D215" s="6" t="s">
        <v>213</v>
      </c>
      <c r="N215" s="19" t="s">
        <v>431</v>
      </c>
      <c r="O215" s="19" t="s">
        <v>873</v>
      </c>
      <c r="P215" s="19" t="s">
        <v>845</v>
      </c>
      <c r="Q215" s="19" t="s">
        <v>845</v>
      </c>
    </row>
    <row r="216" spans="2:17" x14ac:dyDescent="0.25">
      <c r="B216" s="5" t="s">
        <v>485</v>
      </c>
      <c r="C216" t="s">
        <v>193</v>
      </c>
      <c r="D216" s="6" t="s">
        <v>214</v>
      </c>
      <c r="N216" s="19" t="s">
        <v>432</v>
      </c>
      <c r="O216" s="19" t="s">
        <v>874</v>
      </c>
      <c r="P216" s="19" t="s">
        <v>845</v>
      </c>
      <c r="Q216" s="19" t="s">
        <v>845</v>
      </c>
    </row>
    <row r="217" spans="2:17" x14ac:dyDescent="0.25">
      <c r="B217" s="5" t="s">
        <v>486</v>
      </c>
      <c r="C217" t="s">
        <v>193</v>
      </c>
      <c r="D217" s="6" t="s">
        <v>215</v>
      </c>
      <c r="N217" s="19" t="s">
        <v>433</v>
      </c>
      <c r="O217" s="19" t="s">
        <v>875</v>
      </c>
      <c r="P217" s="19" t="s">
        <v>845</v>
      </c>
      <c r="Q217" s="19" t="s">
        <v>845</v>
      </c>
    </row>
    <row r="218" spans="2:17" x14ac:dyDescent="0.25">
      <c r="B218" s="5" t="s">
        <v>487</v>
      </c>
      <c r="C218" t="s">
        <v>193</v>
      </c>
      <c r="D218" s="6" t="s">
        <v>216</v>
      </c>
      <c r="N218" s="19" t="s">
        <v>434</v>
      </c>
      <c r="O218" s="19" t="s">
        <v>876</v>
      </c>
      <c r="P218" s="19" t="s">
        <v>845</v>
      </c>
      <c r="Q218" s="19" t="s">
        <v>845</v>
      </c>
    </row>
    <row r="219" spans="2:17" x14ac:dyDescent="0.25">
      <c r="B219" s="5" t="s">
        <v>488</v>
      </c>
      <c r="C219" t="s">
        <v>193</v>
      </c>
      <c r="D219" s="6" t="s">
        <v>217</v>
      </c>
      <c r="N219" s="19" t="s">
        <v>435</v>
      </c>
      <c r="O219" s="19" t="s">
        <v>877</v>
      </c>
      <c r="P219" s="19" t="s">
        <v>845</v>
      </c>
      <c r="Q219" s="19" t="s">
        <v>845</v>
      </c>
    </row>
    <row r="220" spans="2:17" x14ac:dyDescent="0.25">
      <c r="B220" s="5" t="s">
        <v>489</v>
      </c>
      <c r="C220" t="s">
        <v>193</v>
      </c>
      <c r="D220" s="6" t="s">
        <v>218</v>
      </c>
      <c r="N220" s="19" t="s">
        <v>436</v>
      </c>
      <c r="O220" s="19" t="s">
        <v>878</v>
      </c>
      <c r="P220" s="19" t="s">
        <v>845</v>
      </c>
      <c r="Q220" s="19" t="s">
        <v>845</v>
      </c>
    </row>
    <row r="221" spans="2:17" x14ac:dyDescent="0.25">
      <c r="B221" s="5" t="s">
        <v>490</v>
      </c>
      <c r="C221" t="s">
        <v>193</v>
      </c>
      <c r="D221" s="6" t="s">
        <v>219</v>
      </c>
      <c r="N221" s="19" t="s">
        <v>437</v>
      </c>
      <c r="O221" s="19" t="s">
        <v>879</v>
      </c>
      <c r="P221" s="19" t="s">
        <v>845</v>
      </c>
      <c r="Q221" s="19" t="s">
        <v>845</v>
      </c>
    </row>
    <row r="222" spans="2:17" x14ac:dyDescent="0.25">
      <c r="B222" s="5" t="s">
        <v>491</v>
      </c>
      <c r="C222" t="s">
        <v>193</v>
      </c>
      <c r="D222" s="6" t="s">
        <v>220</v>
      </c>
      <c r="N222" s="19" t="s">
        <v>880</v>
      </c>
      <c r="O222" s="19" t="s">
        <v>881</v>
      </c>
      <c r="P222" s="19" t="s">
        <v>845</v>
      </c>
      <c r="Q222" s="19" t="s">
        <v>845</v>
      </c>
    </row>
    <row r="223" spans="2:17" x14ac:dyDescent="0.25">
      <c r="B223" s="5" t="s">
        <v>492</v>
      </c>
      <c r="C223" t="s">
        <v>193</v>
      </c>
      <c r="D223" s="6" t="s">
        <v>221</v>
      </c>
      <c r="N223" s="19" t="s">
        <v>882</v>
      </c>
      <c r="O223" s="19" t="s">
        <v>883</v>
      </c>
      <c r="P223" s="19" t="s">
        <v>845</v>
      </c>
      <c r="Q223" s="19" t="s">
        <v>845</v>
      </c>
    </row>
    <row r="224" spans="2:17" x14ac:dyDescent="0.25">
      <c r="B224" s="5" t="s">
        <v>493</v>
      </c>
      <c r="C224" t="s">
        <v>193</v>
      </c>
      <c r="D224" s="6" t="s">
        <v>222</v>
      </c>
      <c r="N224" s="19" t="s">
        <v>884</v>
      </c>
      <c r="O224" s="19" t="s">
        <v>885</v>
      </c>
      <c r="P224" s="19" t="s">
        <v>845</v>
      </c>
      <c r="Q224" s="19" t="s">
        <v>845</v>
      </c>
    </row>
    <row r="225" spans="2:17" x14ac:dyDescent="0.25">
      <c r="B225" s="5" t="s">
        <v>494</v>
      </c>
      <c r="C225" t="s">
        <v>193</v>
      </c>
      <c r="D225" s="6" t="s">
        <v>223</v>
      </c>
      <c r="N225" s="19" t="s">
        <v>886</v>
      </c>
      <c r="O225" s="19" t="s">
        <v>887</v>
      </c>
      <c r="P225" s="19" t="s">
        <v>845</v>
      </c>
      <c r="Q225" s="19" t="s">
        <v>845</v>
      </c>
    </row>
    <row r="226" spans="2:17" x14ac:dyDescent="0.25">
      <c r="B226" s="5" t="s">
        <v>495</v>
      </c>
      <c r="C226" t="s">
        <v>224</v>
      </c>
      <c r="D226" s="6" t="s">
        <v>224</v>
      </c>
      <c r="N226" s="19" t="s">
        <v>888</v>
      </c>
      <c r="O226" s="19" t="s">
        <v>889</v>
      </c>
      <c r="P226" s="19" t="s">
        <v>845</v>
      </c>
      <c r="Q226" s="19" t="s">
        <v>845</v>
      </c>
    </row>
    <row r="227" spans="2:17" x14ac:dyDescent="0.25">
      <c r="B227" s="5" t="s">
        <v>496</v>
      </c>
      <c r="C227" t="s">
        <v>224</v>
      </c>
      <c r="D227" s="6" t="s">
        <v>225</v>
      </c>
      <c r="N227" s="19" t="s">
        <v>890</v>
      </c>
      <c r="O227" s="19" t="s">
        <v>891</v>
      </c>
      <c r="P227" s="19" t="s">
        <v>845</v>
      </c>
      <c r="Q227" s="19" t="s">
        <v>845</v>
      </c>
    </row>
    <row r="228" spans="2:17" x14ac:dyDescent="0.25">
      <c r="B228" s="5" t="s">
        <v>497</v>
      </c>
      <c r="C228" t="s">
        <v>224</v>
      </c>
      <c r="D228" s="6" t="s">
        <v>226</v>
      </c>
      <c r="N228" s="19" t="s">
        <v>892</v>
      </c>
      <c r="O228" s="19" t="s">
        <v>893</v>
      </c>
      <c r="P228" s="19" t="s">
        <v>845</v>
      </c>
      <c r="Q228" s="19" t="s">
        <v>845</v>
      </c>
    </row>
    <row r="229" spans="2:17" x14ac:dyDescent="0.25">
      <c r="B229" s="5" t="s">
        <v>498</v>
      </c>
      <c r="C229" t="s">
        <v>224</v>
      </c>
      <c r="D229" s="6" t="s">
        <v>227</v>
      </c>
      <c r="N229" s="19" t="s">
        <v>438</v>
      </c>
      <c r="O229" s="19" t="s">
        <v>894</v>
      </c>
      <c r="P229" s="19" t="s">
        <v>894</v>
      </c>
      <c r="Q229" s="19" t="s">
        <v>894</v>
      </c>
    </row>
    <row r="230" spans="2:17" x14ac:dyDescent="0.25">
      <c r="B230" s="5" t="s">
        <v>499</v>
      </c>
      <c r="C230" t="s">
        <v>224</v>
      </c>
      <c r="D230" s="6" t="s">
        <v>228</v>
      </c>
      <c r="N230" s="19" t="s">
        <v>439</v>
      </c>
      <c r="O230" s="19" t="s">
        <v>895</v>
      </c>
      <c r="P230" s="19" t="s">
        <v>894</v>
      </c>
      <c r="Q230" s="19" t="s">
        <v>894</v>
      </c>
    </row>
    <row r="231" spans="2:17" x14ac:dyDescent="0.25">
      <c r="B231" s="5" t="s">
        <v>500</v>
      </c>
      <c r="C231" t="s">
        <v>224</v>
      </c>
      <c r="D231" s="6" t="s">
        <v>229</v>
      </c>
      <c r="N231" s="19" t="s">
        <v>440</v>
      </c>
      <c r="O231" s="19" t="s">
        <v>896</v>
      </c>
      <c r="P231" s="19" t="s">
        <v>894</v>
      </c>
      <c r="Q231" s="19" t="s">
        <v>894</v>
      </c>
    </row>
    <row r="232" spans="2:17" x14ac:dyDescent="0.25">
      <c r="B232" s="5" t="s">
        <v>501</v>
      </c>
      <c r="C232" t="s">
        <v>224</v>
      </c>
      <c r="D232" s="6" t="s">
        <v>230</v>
      </c>
      <c r="N232" s="19" t="s">
        <v>441</v>
      </c>
      <c r="O232" s="19" t="s">
        <v>897</v>
      </c>
      <c r="P232" s="19" t="s">
        <v>894</v>
      </c>
      <c r="Q232" s="19" t="s">
        <v>894</v>
      </c>
    </row>
    <row r="233" spans="2:17" x14ac:dyDescent="0.25">
      <c r="B233" s="5" t="s">
        <v>502</v>
      </c>
      <c r="C233" t="s">
        <v>224</v>
      </c>
      <c r="D233" s="6" t="s">
        <v>231</v>
      </c>
      <c r="N233" s="19" t="s">
        <v>442</v>
      </c>
      <c r="O233" s="19" t="s">
        <v>898</v>
      </c>
      <c r="P233" s="19" t="s">
        <v>894</v>
      </c>
      <c r="Q233" s="19" t="s">
        <v>894</v>
      </c>
    </row>
    <row r="234" spans="2:17" x14ac:dyDescent="0.25">
      <c r="B234" s="5" t="s">
        <v>503</v>
      </c>
      <c r="C234" t="s">
        <v>224</v>
      </c>
      <c r="D234" s="6" t="s">
        <v>232</v>
      </c>
      <c r="N234" s="19" t="s">
        <v>443</v>
      </c>
      <c r="O234" s="19" t="s">
        <v>899</v>
      </c>
      <c r="P234" s="19" t="s">
        <v>894</v>
      </c>
      <c r="Q234" s="19" t="s">
        <v>894</v>
      </c>
    </row>
    <row r="235" spans="2:17" x14ac:dyDescent="0.25">
      <c r="B235" s="5" t="s">
        <v>504</v>
      </c>
      <c r="C235" t="s">
        <v>224</v>
      </c>
      <c r="D235" s="6" t="s">
        <v>233</v>
      </c>
      <c r="N235" s="19" t="s">
        <v>444</v>
      </c>
      <c r="O235" s="19" t="s">
        <v>900</v>
      </c>
      <c r="P235" s="19" t="s">
        <v>894</v>
      </c>
      <c r="Q235" s="19" t="s">
        <v>894</v>
      </c>
    </row>
    <row r="236" spans="2:17" x14ac:dyDescent="0.25">
      <c r="B236" s="5" t="s">
        <v>505</v>
      </c>
      <c r="C236" t="s">
        <v>224</v>
      </c>
      <c r="D236" s="6" t="s">
        <v>234</v>
      </c>
      <c r="N236" s="19" t="s">
        <v>445</v>
      </c>
      <c r="O236" s="19" t="s">
        <v>901</v>
      </c>
      <c r="P236" s="19" t="s">
        <v>894</v>
      </c>
      <c r="Q236" s="19" t="s">
        <v>894</v>
      </c>
    </row>
    <row r="237" spans="2:17" x14ac:dyDescent="0.25">
      <c r="B237" s="5" t="s">
        <v>506</v>
      </c>
      <c r="C237" t="s">
        <v>224</v>
      </c>
      <c r="D237" s="6" t="s">
        <v>235</v>
      </c>
      <c r="N237" s="19" t="s">
        <v>446</v>
      </c>
      <c r="O237" s="19" t="s">
        <v>902</v>
      </c>
      <c r="P237" s="19" t="s">
        <v>894</v>
      </c>
      <c r="Q237" s="19" t="s">
        <v>894</v>
      </c>
    </row>
    <row r="238" spans="2:17" x14ac:dyDescent="0.25">
      <c r="B238" s="5" t="s">
        <v>507</v>
      </c>
      <c r="C238" t="s">
        <v>224</v>
      </c>
      <c r="D238" s="6" t="s">
        <v>236</v>
      </c>
      <c r="N238" s="19" t="s">
        <v>447</v>
      </c>
      <c r="O238" s="19" t="s">
        <v>903</v>
      </c>
      <c r="P238" s="19" t="s">
        <v>894</v>
      </c>
      <c r="Q238" s="19" t="s">
        <v>894</v>
      </c>
    </row>
    <row r="239" spans="2:17" x14ac:dyDescent="0.25">
      <c r="B239" s="5" t="s">
        <v>508</v>
      </c>
      <c r="C239" t="s">
        <v>224</v>
      </c>
      <c r="D239" s="6" t="s">
        <v>96</v>
      </c>
      <c r="N239" s="19" t="s">
        <v>448</v>
      </c>
      <c r="O239" s="19" t="s">
        <v>904</v>
      </c>
      <c r="P239" s="19" t="s">
        <v>894</v>
      </c>
      <c r="Q239" s="19" t="s">
        <v>894</v>
      </c>
    </row>
    <row r="240" spans="2:17" x14ac:dyDescent="0.25">
      <c r="B240" s="5" t="s">
        <v>509</v>
      </c>
      <c r="C240" t="s">
        <v>224</v>
      </c>
      <c r="D240" s="6" t="s">
        <v>237</v>
      </c>
      <c r="N240" s="19" t="s">
        <v>449</v>
      </c>
      <c r="O240" s="19" t="s">
        <v>905</v>
      </c>
      <c r="P240" s="19" t="s">
        <v>894</v>
      </c>
      <c r="Q240" s="19" t="s">
        <v>894</v>
      </c>
    </row>
    <row r="241" spans="2:17" x14ac:dyDescent="0.25">
      <c r="B241" s="5" t="s">
        <v>510</v>
      </c>
      <c r="C241" t="s">
        <v>224</v>
      </c>
      <c r="D241" s="6" t="s">
        <v>238</v>
      </c>
      <c r="N241" s="19" t="s">
        <v>906</v>
      </c>
      <c r="O241" s="19" t="s">
        <v>907</v>
      </c>
      <c r="P241" s="19" t="s">
        <v>894</v>
      </c>
      <c r="Q241" s="19" t="s">
        <v>894</v>
      </c>
    </row>
    <row r="242" spans="2:17" x14ac:dyDescent="0.25">
      <c r="B242" s="5" t="s">
        <v>511</v>
      </c>
      <c r="C242" t="s">
        <v>239</v>
      </c>
      <c r="D242" s="6" t="s">
        <v>239</v>
      </c>
      <c r="N242" s="19" t="s">
        <v>908</v>
      </c>
      <c r="O242" s="19" t="s">
        <v>909</v>
      </c>
      <c r="P242" s="19" t="s">
        <v>894</v>
      </c>
      <c r="Q242" s="19" t="s">
        <v>894</v>
      </c>
    </row>
    <row r="243" spans="2:17" x14ac:dyDescent="0.25">
      <c r="B243" s="5" t="s">
        <v>512</v>
      </c>
      <c r="C243" t="s">
        <v>239</v>
      </c>
      <c r="D243" s="6" t="s">
        <v>240</v>
      </c>
      <c r="N243" s="19" t="s">
        <v>910</v>
      </c>
      <c r="O243" s="19" t="s">
        <v>911</v>
      </c>
      <c r="P243" s="19" t="s">
        <v>894</v>
      </c>
      <c r="Q243" s="19" t="s">
        <v>894</v>
      </c>
    </row>
    <row r="244" spans="2:17" x14ac:dyDescent="0.25">
      <c r="B244" s="5" t="s">
        <v>513</v>
      </c>
      <c r="C244" t="s">
        <v>239</v>
      </c>
      <c r="D244" s="6" t="s">
        <v>241</v>
      </c>
      <c r="N244" s="19" t="s">
        <v>912</v>
      </c>
      <c r="O244" s="19" t="s">
        <v>913</v>
      </c>
      <c r="P244" s="19" t="s">
        <v>894</v>
      </c>
      <c r="Q244" s="19" t="s">
        <v>894</v>
      </c>
    </row>
    <row r="245" spans="2:17" x14ac:dyDescent="0.25">
      <c r="B245" s="5" t="s">
        <v>514</v>
      </c>
      <c r="C245" t="s">
        <v>239</v>
      </c>
      <c r="D245" s="6" t="s">
        <v>242</v>
      </c>
      <c r="N245" s="19" t="s">
        <v>914</v>
      </c>
      <c r="O245" s="19" t="s">
        <v>915</v>
      </c>
      <c r="P245" s="19" t="s">
        <v>894</v>
      </c>
      <c r="Q245" s="19" t="s">
        <v>894</v>
      </c>
    </row>
    <row r="246" spans="2:17" x14ac:dyDescent="0.25">
      <c r="B246" s="5" t="s">
        <v>515</v>
      </c>
      <c r="C246" t="s">
        <v>239</v>
      </c>
      <c r="D246" s="6" t="s">
        <v>243</v>
      </c>
      <c r="N246" s="19" t="s">
        <v>916</v>
      </c>
      <c r="O246" s="19" t="s">
        <v>917</v>
      </c>
      <c r="P246" s="19" t="s">
        <v>894</v>
      </c>
      <c r="Q246" s="19" t="s">
        <v>894</v>
      </c>
    </row>
    <row r="247" spans="2:17" x14ac:dyDescent="0.25">
      <c r="B247" s="5" t="s">
        <v>516</v>
      </c>
      <c r="C247" t="s">
        <v>239</v>
      </c>
      <c r="D247" s="6" t="s">
        <v>244</v>
      </c>
      <c r="N247" s="19" t="s">
        <v>918</v>
      </c>
      <c r="O247" s="19" t="s">
        <v>919</v>
      </c>
      <c r="P247" s="19" t="s">
        <v>894</v>
      </c>
      <c r="Q247" s="19" t="s">
        <v>894</v>
      </c>
    </row>
    <row r="248" spans="2:17" x14ac:dyDescent="0.25">
      <c r="B248" s="5" t="s">
        <v>517</v>
      </c>
      <c r="C248" t="s">
        <v>239</v>
      </c>
      <c r="D248" s="6" t="s">
        <v>245</v>
      </c>
      <c r="N248" s="19" t="s">
        <v>450</v>
      </c>
      <c r="O248" s="19" t="s">
        <v>920</v>
      </c>
      <c r="P248" s="19" t="s">
        <v>920</v>
      </c>
      <c r="Q248" s="19" t="s">
        <v>894</v>
      </c>
    </row>
    <row r="249" spans="2:17" x14ac:dyDescent="0.25">
      <c r="B249" s="5" t="s">
        <v>518</v>
      </c>
      <c r="C249" t="s">
        <v>239</v>
      </c>
      <c r="D249" s="6" t="s">
        <v>246</v>
      </c>
      <c r="H249" s="1"/>
      <c r="N249" s="19" t="s">
        <v>451</v>
      </c>
      <c r="O249" s="19" t="s">
        <v>921</v>
      </c>
      <c r="P249" s="19" t="s">
        <v>920</v>
      </c>
      <c r="Q249" s="19" t="s">
        <v>894</v>
      </c>
    </row>
    <row r="250" spans="2:17" x14ac:dyDescent="0.25">
      <c r="B250" s="5" t="s">
        <v>519</v>
      </c>
      <c r="C250" t="s">
        <v>239</v>
      </c>
      <c r="D250" s="6" t="s">
        <v>247</v>
      </c>
      <c r="N250" s="19" t="s">
        <v>452</v>
      </c>
      <c r="O250" s="19" t="s">
        <v>922</v>
      </c>
      <c r="P250" s="19" t="s">
        <v>920</v>
      </c>
      <c r="Q250" s="19" t="s">
        <v>894</v>
      </c>
    </row>
    <row r="251" spans="2:17" x14ac:dyDescent="0.25">
      <c r="B251" s="5" t="s">
        <v>520</v>
      </c>
      <c r="C251" t="s">
        <v>239</v>
      </c>
      <c r="D251" s="6" t="s">
        <v>248</v>
      </c>
      <c r="N251" s="19" t="s">
        <v>453</v>
      </c>
      <c r="O251" s="19" t="s">
        <v>923</v>
      </c>
      <c r="P251" s="19" t="s">
        <v>920</v>
      </c>
      <c r="Q251" s="19" t="s">
        <v>894</v>
      </c>
    </row>
    <row r="252" spans="2:17" x14ac:dyDescent="0.25">
      <c r="B252" s="5" t="s">
        <v>521</v>
      </c>
      <c r="C252" t="s">
        <v>239</v>
      </c>
      <c r="D252" s="6" t="s">
        <v>249</v>
      </c>
      <c r="N252" s="19" t="s">
        <v>454</v>
      </c>
      <c r="O252" s="19" t="s">
        <v>924</v>
      </c>
      <c r="P252" s="19" t="s">
        <v>920</v>
      </c>
      <c r="Q252" s="19" t="s">
        <v>894</v>
      </c>
    </row>
    <row r="253" spans="2:17" x14ac:dyDescent="0.25">
      <c r="B253" s="5" t="s">
        <v>522</v>
      </c>
      <c r="C253" t="s">
        <v>239</v>
      </c>
      <c r="D253" s="6" t="s">
        <v>250</v>
      </c>
      <c r="N253" s="19" t="s">
        <v>455</v>
      </c>
      <c r="O253" s="19" t="s">
        <v>925</v>
      </c>
      <c r="P253" s="19" t="s">
        <v>920</v>
      </c>
      <c r="Q253" s="19" t="s">
        <v>894</v>
      </c>
    </row>
    <row r="254" spans="2:17" x14ac:dyDescent="0.25">
      <c r="B254" s="5" t="s">
        <v>523</v>
      </c>
      <c r="C254" t="s">
        <v>239</v>
      </c>
      <c r="D254" s="6" t="s">
        <v>251</v>
      </c>
      <c r="N254" s="19" t="s">
        <v>456</v>
      </c>
      <c r="O254" s="19" t="s">
        <v>926</v>
      </c>
      <c r="P254" s="19" t="s">
        <v>920</v>
      </c>
      <c r="Q254" s="19" t="s">
        <v>894</v>
      </c>
    </row>
    <row r="255" spans="2:17" x14ac:dyDescent="0.25">
      <c r="B255" s="5" t="s">
        <v>524</v>
      </c>
      <c r="C255" t="s">
        <v>239</v>
      </c>
      <c r="D255" s="6" t="s">
        <v>252</v>
      </c>
      <c r="N255" s="19" t="s">
        <v>457</v>
      </c>
      <c r="O255" s="19" t="s">
        <v>927</v>
      </c>
      <c r="P255" s="19" t="s">
        <v>920</v>
      </c>
      <c r="Q255" s="19" t="s">
        <v>894</v>
      </c>
    </row>
    <row r="256" spans="2:17" x14ac:dyDescent="0.25">
      <c r="B256" s="5" t="s">
        <v>525</v>
      </c>
      <c r="C256" t="s">
        <v>239</v>
      </c>
      <c r="D256" s="6" t="s">
        <v>253</v>
      </c>
      <c r="N256" s="19" t="s">
        <v>458</v>
      </c>
      <c r="O256" s="19" t="s">
        <v>928</v>
      </c>
      <c r="P256" s="19" t="s">
        <v>920</v>
      </c>
      <c r="Q256" s="19" t="s">
        <v>894</v>
      </c>
    </row>
    <row r="257" spans="2:17" x14ac:dyDescent="0.25">
      <c r="B257" s="5" t="s">
        <v>526</v>
      </c>
      <c r="C257" t="s">
        <v>239</v>
      </c>
      <c r="D257" s="6" t="s">
        <v>254</v>
      </c>
      <c r="N257" s="19" t="s">
        <v>459</v>
      </c>
      <c r="O257" s="19" t="s">
        <v>929</v>
      </c>
      <c r="P257" s="19" t="s">
        <v>920</v>
      </c>
      <c r="Q257" s="19" t="s">
        <v>894</v>
      </c>
    </row>
    <row r="258" spans="2:17" x14ac:dyDescent="0.25">
      <c r="B258" s="5" t="s">
        <v>527</v>
      </c>
      <c r="C258" t="s">
        <v>239</v>
      </c>
      <c r="D258" s="6" t="s">
        <v>255</v>
      </c>
      <c r="N258" s="19" t="s">
        <v>460</v>
      </c>
      <c r="O258" s="19" t="s">
        <v>930</v>
      </c>
      <c r="P258" s="19" t="s">
        <v>920</v>
      </c>
      <c r="Q258" s="19" t="s">
        <v>894</v>
      </c>
    </row>
    <row r="259" spans="2:17" x14ac:dyDescent="0.25">
      <c r="B259" s="5" t="s">
        <v>528</v>
      </c>
      <c r="C259" t="s">
        <v>239</v>
      </c>
      <c r="D259" s="6" t="s">
        <v>256</v>
      </c>
      <c r="N259" s="19" t="s">
        <v>461</v>
      </c>
      <c r="O259" s="19" t="s">
        <v>931</v>
      </c>
      <c r="P259" s="19" t="s">
        <v>920</v>
      </c>
      <c r="Q259" s="19" t="s">
        <v>894</v>
      </c>
    </row>
    <row r="260" spans="2:17" x14ac:dyDescent="0.25">
      <c r="B260" s="5" t="s">
        <v>529</v>
      </c>
      <c r="C260" t="s">
        <v>239</v>
      </c>
      <c r="D260" s="6" t="s">
        <v>257</v>
      </c>
      <c r="N260" s="19" t="s">
        <v>462</v>
      </c>
      <c r="O260" s="19" t="s">
        <v>932</v>
      </c>
      <c r="P260" s="19" t="s">
        <v>920</v>
      </c>
      <c r="Q260" s="19" t="s">
        <v>894</v>
      </c>
    </row>
    <row r="261" spans="2:17" x14ac:dyDescent="0.25">
      <c r="B261" s="5" t="s">
        <v>530</v>
      </c>
      <c r="C261" t="s">
        <v>239</v>
      </c>
      <c r="D261" s="6" t="s">
        <v>258</v>
      </c>
      <c r="N261" s="19" t="s">
        <v>463</v>
      </c>
      <c r="O261" s="19" t="s">
        <v>933</v>
      </c>
      <c r="P261" s="19" t="s">
        <v>920</v>
      </c>
      <c r="Q261" s="19" t="s">
        <v>894</v>
      </c>
    </row>
    <row r="262" spans="2:17" x14ac:dyDescent="0.25">
      <c r="B262" s="5" t="s">
        <v>531</v>
      </c>
      <c r="C262" t="s">
        <v>239</v>
      </c>
      <c r="D262" s="6" t="s">
        <v>259</v>
      </c>
      <c r="N262" s="19" t="s">
        <v>934</v>
      </c>
      <c r="O262" s="19" t="s">
        <v>935</v>
      </c>
      <c r="P262" s="19" t="s">
        <v>920</v>
      </c>
      <c r="Q262" s="19" t="s">
        <v>894</v>
      </c>
    </row>
    <row r="263" spans="2:17" x14ac:dyDescent="0.25">
      <c r="B263" s="5" t="s">
        <v>532</v>
      </c>
      <c r="C263" t="s">
        <v>239</v>
      </c>
      <c r="D263" s="6" t="s">
        <v>260</v>
      </c>
      <c r="N263" s="19" t="s">
        <v>936</v>
      </c>
      <c r="O263" s="19" t="s">
        <v>937</v>
      </c>
      <c r="P263" s="19" t="s">
        <v>920</v>
      </c>
      <c r="Q263" s="19" t="s">
        <v>894</v>
      </c>
    </row>
    <row r="264" spans="2:17" x14ac:dyDescent="0.25">
      <c r="B264" s="5" t="s">
        <v>533</v>
      </c>
      <c r="C264" t="s">
        <v>239</v>
      </c>
      <c r="D264" s="6" t="s">
        <v>261</v>
      </c>
      <c r="N264" s="19" t="s">
        <v>938</v>
      </c>
      <c r="O264" s="19" t="s">
        <v>939</v>
      </c>
      <c r="P264" s="19" t="s">
        <v>920</v>
      </c>
      <c r="Q264" s="19" t="s">
        <v>894</v>
      </c>
    </row>
    <row r="265" spans="2:17" x14ac:dyDescent="0.25">
      <c r="B265" s="5" t="s">
        <v>534</v>
      </c>
      <c r="C265" t="s">
        <v>239</v>
      </c>
      <c r="D265" s="6" t="s">
        <v>262</v>
      </c>
      <c r="N265" s="19" t="s">
        <v>940</v>
      </c>
      <c r="O265" s="19" t="s">
        <v>941</v>
      </c>
      <c r="P265" s="19" t="s">
        <v>920</v>
      </c>
      <c r="Q265" s="19" t="s">
        <v>894</v>
      </c>
    </row>
    <row r="266" spans="2:17" x14ac:dyDescent="0.25">
      <c r="B266" s="5" t="s">
        <v>535</v>
      </c>
      <c r="C266" t="s">
        <v>263</v>
      </c>
      <c r="D266" s="6" t="s">
        <v>263</v>
      </c>
      <c r="N266" s="19" t="s">
        <v>464</v>
      </c>
      <c r="O266" s="19" t="s">
        <v>942</v>
      </c>
      <c r="P266" s="19" t="s">
        <v>942</v>
      </c>
      <c r="Q266" s="19" t="s">
        <v>943</v>
      </c>
    </row>
    <row r="267" spans="2:17" x14ac:dyDescent="0.25">
      <c r="B267" s="5" t="s">
        <v>536</v>
      </c>
      <c r="C267" t="s">
        <v>263</v>
      </c>
      <c r="D267" s="6" t="s">
        <v>264</v>
      </c>
      <c r="N267" s="19" t="s">
        <v>465</v>
      </c>
      <c r="O267" s="19" t="s">
        <v>944</v>
      </c>
      <c r="P267" s="19" t="s">
        <v>942</v>
      </c>
      <c r="Q267" s="19" t="s">
        <v>943</v>
      </c>
    </row>
    <row r="268" spans="2:17" x14ac:dyDescent="0.25">
      <c r="B268" s="5" t="s">
        <v>537</v>
      </c>
      <c r="C268" t="s">
        <v>263</v>
      </c>
      <c r="D268" s="6" t="s">
        <v>265</v>
      </c>
      <c r="N268" s="19" t="s">
        <v>466</v>
      </c>
      <c r="O268" s="19" t="s">
        <v>945</v>
      </c>
      <c r="P268" s="19" t="s">
        <v>942</v>
      </c>
      <c r="Q268" s="19" t="s">
        <v>943</v>
      </c>
    </row>
    <row r="269" spans="2:17" x14ac:dyDescent="0.25">
      <c r="B269" s="5" t="s">
        <v>538</v>
      </c>
      <c r="C269" t="s">
        <v>263</v>
      </c>
      <c r="D269" s="6" t="s">
        <v>266</v>
      </c>
      <c r="N269" s="19" t="s">
        <v>467</v>
      </c>
      <c r="O269" s="19" t="s">
        <v>946</v>
      </c>
      <c r="P269" s="19" t="s">
        <v>942</v>
      </c>
      <c r="Q269" s="19" t="s">
        <v>943</v>
      </c>
    </row>
    <row r="270" spans="2:17" x14ac:dyDescent="0.25">
      <c r="B270" s="5" t="s">
        <v>539</v>
      </c>
      <c r="C270" t="s">
        <v>263</v>
      </c>
      <c r="D270" s="6" t="s">
        <v>267</v>
      </c>
      <c r="N270" s="19" t="s">
        <v>468</v>
      </c>
      <c r="O270" s="19" t="s">
        <v>947</v>
      </c>
      <c r="P270" s="19" t="s">
        <v>942</v>
      </c>
      <c r="Q270" s="19" t="s">
        <v>943</v>
      </c>
    </row>
    <row r="271" spans="2:17" x14ac:dyDescent="0.25">
      <c r="B271" s="5" t="s">
        <v>540</v>
      </c>
      <c r="C271" t="s">
        <v>263</v>
      </c>
      <c r="D271" s="6" t="s">
        <v>268</v>
      </c>
      <c r="N271" s="19" t="s">
        <v>469</v>
      </c>
      <c r="O271" s="19" t="s">
        <v>948</v>
      </c>
      <c r="P271" s="19" t="s">
        <v>942</v>
      </c>
      <c r="Q271" s="19" t="s">
        <v>943</v>
      </c>
    </row>
    <row r="272" spans="2:17" x14ac:dyDescent="0.25">
      <c r="B272" s="5" t="s">
        <v>541</v>
      </c>
      <c r="C272" t="s">
        <v>263</v>
      </c>
      <c r="D272" s="6" t="s">
        <v>269</v>
      </c>
      <c r="N272" s="19" t="s">
        <v>470</v>
      </c>
      <c r="O272" s="19" t="s">
        <v>949</v>
      </c>
      <c r="P272" s="19" t="s">
        <v>942</v>
      </c>
      <c r="Q272" s="19" t="s">
        <v>943</v>
      </c>
    </row>
    <row r="273" spans="2:17" x14ac:dyDescent="0.25">
      <c r="B273" s="5" t="s">
        <v>542</v>
      </c>
      <c r="C273" t="s">
        <v>263</v>
      </c>
      <c r="D273" s="6" t="s">
        <v>270</v>
      </c>
      <c r="N273" s="19" t="s">
        <v>471</v>
      </c>
      <c r="O273" s="19" t="s">
        <v>950</v>
      </c>
      <c r="P273" s="19" t="s">
        <v>942</v>
      </c>
      <c r="Q273" s="19" t="s">
        <v>943</v>
      </c>
    </row>
    <row r="274" spans="2:17" ht="15.75" thickBot="1" x14ac:dyDescent="0.3">
      <c r="B274" s="7" t="s">
        <v>543</v>
      </c>
      <c r="C274" s="8" t="s">
        <v>263</v>
      </c>
      <c r="D274" s="9" t="s">
        <v>271</v>
      </c>
      <c r="N274" s="19" t="s">
        <v>472</v>
      </c>
      <c r="O274" s="19" t="s">
        <v>951</v>
      </c>
      <c r="P274" s="19" t="s">
        <v>942</v>
      </c>
      <c r="Q274" s="19" t="s">
        <v>943</v>
      </c>
    </row>
    <row r="275" spans="2:17" x14ac:dyDescent="0.25">
      <c r="N275" s="19" t="s">
        <v>473</v>
      </c>
      <c r="O275" s="19" t="s">
        <v>952</v>
      </c>
      <c r="P275" s="19" t="s">
        <v>942</v>
      </c>
      <c r="Q275" s="19" t="s">
        <v>943</v>
      </c>
    </row>
    <row r="276" spans="2:17" x14ac:dyDescent="0.25">
      <c r="N276" s="19" t="s">
        <v>474</v>
      </c>
      <c r="O276" s="19" t="s">
        <v>953</v>
      </c>
      <c r="P276" s="19" t="s">
        <v>942</v>
      </c>
      <c r="Q276" s="19" t="s">
        <v>943</v>
      </c>
    </row>
    <row r="277" spans="2:17" x14ac:dyDescent="0.25">
      <c r="N277" s="19" t="s">
        <v>475</v>
      </c>
      <c r="O277" s="19" t="s">
        <v>954</v>
      </c>
      <c r="P277" s="19" t="s">
        <v>942</v>
      </c>
      <c r="Q277" s="19" t="s">
        <v>943</v>
      </c>
    </row>
    <row r="278" spans="2:17" x14ac:dyDescent="0.25">
      <c r="N278" s="19" t="s">
        <v>476</v>
      </c>
      <c r="O278" s="19" t="s">
        <v>955</v>
      </c>
      <c r="P278" s="19" t="s">
        <v>942</v>
      </c>
      <c r="Q278" s="19" t="s">
        <v>943</v>
      </c>
    </row>
    <row r="279" spans="2:17" x14ac:dyDescent="0.25">
      <c r="N279" s="19" t="s">
        <v>477</v>
      </c>
      <c r="O279" s="19" t="s">
        <v>956</v>
      </c>
      <c r="P279" s="19" t="s">
        <v>942</v>
      </c>
      <c r="Q279" s="19" t="s">
        <v>943</v>
      </c>
    </row>
    <row r="280" spans="2:17" x14ac:dyDescent="0.25">
      <c r="N280" s="19" t="s">
        <v>478</v>
      </c>
      <c r="O280" s="19" t="s">
        <v>957</v>
      </c>
      <c r="P280" s="19" t="s">
        <v>942</v>
      </c>
      <c r="Q280" s="19" t="s">
        <v>943</v>
      </c>
    </row>
    <row r="281" spans="2:17" x14ac:dyDescent="0.25">
      <c r="N281" s="19" t="s">
        <v>479</v>
      </c>
      <c r="O281" s="19" t="s">
        <v>958</v>
      </c>
      <c r="P281" s="19" t="s">
        <v>942</v>
      </c>
      <c r="Q281" s="19" t="s">
        <v>943</v>
      </c>
    </row>
    <row r="282" spans="2:17" x14ac:dyDescent="0.25">
      <c r="N282" s="19" t="s">
        <v>480</v>
      </c>
      <c r="O282" s="19" t="s">
        <v>959</v>
      </c>
      <c r="P282" s="19" t="s">
        <v>942</v>
      </c>
      <c r="Q282" s="19" t="s">
        <v>943</v>
      </c>
    </row>
    <row r="283" spans="2:17" x14ac:dyDescent="0.25">
      <c r="N283" s="19" t="s">
        <v>481</v>
      </c>
      <c r="O283" s="19" t="s">
        <v>960</v>
      </c>
      <c r="P283" s="19" t="s">
        <v>942</v>
      </c>
      <c r="Q283" s="19" t="s">
        <v>943</v>
      </c>
    </row>
    <row r="284" spans="2:17" x14ac:dyDescent="0.25">
      <c r="N284" s="19" t="s">
        <v>482</v>
      </c>
      <c r="O284" s="19" t="s">
        <v>961</v>
      </c>
      <c r="P284" s="19" t="s">
        <v>942</v>
      </c>
      <c r="Q284" s="19" t="s">
        <v>943</v>
      </c>
    </row>
    <row r="285" spans="2:17" x14ac:dyDescent="0.25">
      <c r="N285" s="19" t="s">
        <v>483</v>
      </c>
      <c r="O285" s="19" t="s">
        <v>962</v>
      </c>
      <c r="P285" s="19" t="s">
        <v>942</v>
      </c>
      <c r="Q285" s="19" t="s">
        <v>943</v>
      </c>
    </row>
    <row r="286" spans="2:17" x14ac:dyDescent="0.25">
      <c r="N286" s="19" t="s">
        <v>484</v>
      </c>
      <c r="O286" s="19" t="s">
        <v>963</v>
      </c>
      <c r="P286" s="19" t="s">
        <v>942</v>
      </c>
      <c r="Q286" s="19" t="s">
        <v>943</v>
      </c>
    </row>
    <row r="287" spans="2:17" x14ac:dyDescent="0.25">
      <c r="N287" s="19" t="s">
        <v>485</v>
      </c>
      <c r="O287" s="19" t="s">
        <v>964</v>
      </c>
      <c r="P287" s="19" t="s">
        <v>942</v>
      </c>
      <c r="Q287" s="19" t="s">
        <v>943</v>
      </c>
    </row>
    <row r="288" spans="2:17" x14ac:dyDescent="0.25">
      <c r="N288" s="19" t="s">
        <v>486</v>
      </c>
      <c r="O288" s="19" t="s">
        <v>965</v>
      </c>
      <c r="P288" s="19" t="s">
        <v>942</v>
      </c>
      <c r="Q288" s="19" t="s">
        <v>943</v>
      </c>
    </row>
    <row r="289" spans="14:17" x14ac:dyDescent="0.25">
      <c r="N289" s="19" t="s">
        <v>487</v>
      </c>
      <c r="O289" s="19" t="s">
        <v>966</v>
      </c>
      <c r="P289" s="19" t="s">
        <v>942</v>
      </c>
      <c r="Q289" s="19" t="s">
        <v>943</v>
      </c>
    </row>
    <row r="290" spans="14:17" x14ac:dyDescent="0.25">
      <c r="N290" s="19" t="s">
        <v>488</v>
      </c>
      <c r="O290" s="19" t="s">
        <v>967</v>
      </c>
      <c r="P290" s="19" t="s">
        <v>942</v>
      </c>
      <c r="Q290" s="19" t="s">
        <v>943</v>
      </c>
    </row>
    <row r="291" spans="14:17" x14ac:dyDescent="0.25">
      <c r="N291" s="19" t="s">
        <v>489</v>
      </c>
      <c r="O291" s="19" t="s">
        <v>968</v>
      </c>
      <c r="P291" s="19" t="s">
        <v>942</v>
      </c>
      <c r="Q291" s="19" t="s">
        <v>943</v>
      </c>
    </row>
    <row r="292" spans="14:17" x14ac:dyDescent="0.25">
      <c r="N292" s="19" t="s">
        <v>490</v>
      </c>
      <c r="O292" s="19" t="s">
        <v>969</v>
      </c>
      <c r="P292" s="19" t="s">
        <v>942</v>
      </c>
      <c r="Q292" s="19" t="s">
        <v>943</v>
      </c>
    </row>
    <row r="293" spans="14:17" x14ac:dyDescent="0.25">
      <c r="N293" s="19" t="s">
        <v>491</v>
      </c>
      <c r="O293" s="19" t="s">
        <v>970</v>
      </c>
      <c r="P293" s="19" t="s">
        <v>942</v>
      </c>
      <c r="Q293" s="19" t="s">
        <v>943</v>
      </c>
    </row>
    <row r="294" spans="14:17" x14ac:dyDescent="0.25">
      <c r="N294" s="19" t="s">
        <v>492</v>
      </c>
      <c r="O294" s="19" t="s">
        <v>971</v>
      </c>
      <c r="P294" s="19" t="s">
        <v>942</v>
      </c>
      <c r="Q294" s="19" t="s">
        <v>943</v>
      </c>
    </row>
    <row r="295" spans="14:17" x14ac:dyDescent="0.25">
      <c r="N295" s="19" t="s">
        <v>493</v>
      </c>
      <c r="O295" s="19" t="s">
        <v>972</v>
      </c>
      <c r="P295" s="19" t="s">
        <v>942</v>
      </c>
      <c r="Q295" s="19" t="s">
        <v>943</v>
      </c>
    </row>
    <row r="296" spans="14:17" x14ac:dyDescent="0.25">
      <c r="N296" s="19" t="s">
        <v>494</v>
      </c>
      <c r="O296" s="19" t="s">
        <v>973</v>
      </c>
      <c r="P296" s="19" t="s">
        <v>942</v>
      </c>
      <c r="Q296" s="19" t="s">
        <v>943</v>
      </c>
    </row>
    <row r="297" spans="14:17" x14ac:dyDescent="0.25">
      <c r="N297" s="19" t="s">
        <v>495</v>
      </c>
      <c r="O297" s="19" t="s">
        <v>943</v>
      </c>
      <c r="P297" s="19" t="s">
        <v>943</v>
      </c>
      <c r="Q297" s="19" t="s">
        <v>943</v>
      </c>
    </row>
    <row r="298" spans="14:17" x14ac:dyDescent="0.25">
      <c r="N298" s="19" t="s">
        <v>496</v>
      </c>
      <c r="O298" s="19" t="s">
        <v>974</v>
      </c>
      <c r="P298" s="19" t="s">
        <v>943</v>
      </c>
      <c r="Q298" s="19" t="s">
        <v>943</v>
      </c>
    </row>
    <row r="299" spans="14:17" x14ac:dyDescent="0.25">
      <c r="N299" s="19" t="s">
        <v>497</v>
      </c>
      <c r="O299" s="19" t="s">
        <v>975</v>
      </c>
      <c r="P299" s="19" t="s">
        <v>943</v>
      </c>
      <c r="Q299" s="19" t="s">
        <v>943</v>
      </c>
    </row>
    <row r="300" spans="14:17" x14ac:dyDescent="0.25">
      <c r="N300" s="19" t="s">
        <v>498</v>
      </c>
      <c r="O300" s="19" t="s">
        <v>976</v>
      </c>
      <c r="P300" s="19" t="s">
        <v>943</v>
      </c>
      <c r="Q300" s="19" t="s">
        <v>943</v>
      </c>
    </row>
    <row r="301" spans="14:17" x14ac:dyDescent="0.25">
      <c r="N301" s="19" t="s">
        <v>499</v>
      </c>
      <c r="O301" s="19" t="s">
        <v>977</v>
      </c>
      <c r="P301" s="19" t="s">
        <v>943</v>
      </c>
      <c r="Q301" s="19" t="s">
        <v>943</v>
      </c>
    </row>
    <row r="302" spans="14:17" x14ac:dyDescent="0.25">
      <c r="N302" s="19" t="s">
        <v>500</v>
      </c>
      <c r="O302" s="19" t="s">
        <v>978</v>
      </c>
      <c r="P302" s="19" t="s">
        <v>943</v>
      </c>
      <c r="Q302" s="19" t="s">
        <v>943</v>
      </c>
    </row>
    <row r="303" spans="14:17" x14ac:dyDescent="0.25">
      <c r="N303" s="19" t="s">
        <v>501</v>
      </c>
      <c r="O303" s="19" t="s">
        <v>979</v>
      </c>
      <c r="P303" s="19" t="s">
        <v>943</v>
      </c>
      <c r="Q303" s="19" t="s">
        <v>943</v>
      </c>
    </row>
    <row r="304" spans="14:17" x14ac:dyDescent="0.25">
      <c r="N304" s="19" t="s">
        <v>502</v>
      </c>
      <c r="O304" s="19" t="s">
        <v>980</v>
      </c>
      <c r="P304" s="19" t="s">
        <v>943</v>
      </c>
      <c r="Q304" s="19" t="s">
        <v>943</v>
      </c>
    </row>
    <row r="305" spans="14:17" x14ac:dyDescent="0.25">
      <c r="N305" s="19" t="s">
        <v>503</v>
      </c>
      <c r="O305" s="19" t="s">
        <v>981</v>
      </c>
      <c r="P305" s="19" t="s">
        <v>943</v>
      </c>
      <c r="Q305" s="19" t="s">
        <v>943</v>
      </c>
    </row>
    <row r="306" spans="14:17" x14ac:dyDescent="0.25">
      <c r="N306" s="19" t="s">
        <v>504</v>
      </c>
      <c r="O306" s="19" t="s">
        <v>982</v>
      </c>
      <c r="P306" s="19" t="s">
        <v>943</v>
      </c>
      <c r="Q306" s="19" t="s">
        <v>943</v>
      </c>
    </row>
    <row r="307" spans="14:17" x14ac:dyDescent="0.25">
      <c r="N307" s="19" t="s">
        <v>505</v>
      </c>
      <c r="O307" s="19" t="s">
        <v>983</v>
      </c>
      <c r="P307" s="19" t="s">
        <v>943</v>
      </c>
      <c r="Q307" s="19" t="s">
        <v>943</v>
      </c>
    </row>
    <row r="308" spans="14:17" x14ac:dyDescent="0.25">
      <c r="N308" s="19" t="s">
        <v>506</v>
      </c>
      <c r="O308" s="19" t="s">
        <v>984</v>
      </c>
      <c r="P308" s="19" t="s">
        <v>943</v>
      </c>
      <c r="Q308" s="19" t="s">
        <v>943</v>
      </c>
    </row>
    <row r="309" spans="14:17" x14ac:dyDescent="0.25">
      <c r="N309" s="19" t="s">
        <v>507</v>
      </c>
      <c r="O309" s="19" t="s">
        <v>985</v>
      </c>
      <c r="P309" s="19" t="s">
        <v>943</v>
      </c>
      <c r="Q309" s="19" t="s">
        <v>943</v>
      </c>
    </row>
    <row r="310" spans="14:17" x14ac:dyDescent="0.25">
      <c r="N310" s="19" t="s">
        <v>508</v>
      </c>
      <c r="O310" s="19" t="s">
        <v>748</v>
      </c>
      <c r="P310" s="19" t="s">
        <v>943</v>
      </c>
      <c r="Q310" s="19" t="s">
        <v>943</v>
      </c>
    </row>
    <row r="311" spans="14:17" x14ac:dyDescent="0.25">
      <c r="N311" s="19" t="s">
        <v>509</v>
      </c>
      <c r="O311" s="19" t="s">
        <v>986</v>
      </c>
      <c r="P311" s="19" t="s">
        <v>943</v>
      </c>
      <c r="Q311" s="19" t="s">
        <v>943</v>
      </c>
    </row>
    <row r="312" spans="14:17" x14ac:dyDescent="0.25">
      <c r="N312" s="19" t="s">
        <v>510</v>
      </c>
      <c r="O312" s="19" t="s">
        <v>987</v>
      </c>
      <c r="P312" s="19" t="s">
        <v>943</v>
      </c>
      <c r="Q312" s="19" t="s">
        <v>943</v>
      </c>
    </row>
    <row r="313" spans="14:17" x14ac:dyDescent="0.25">
      <c r="N313" s="19" t="s">
        <v>988</v>
      </c>
      <c r="O313" s="19" t="s">
        <v>989</v>
      </c>
      <c r="P313" s="19" t="s">
        <v>943</v>
      </c>
      <c r="Q313" s="19" t="s">
        <v>943</v>
      </c>
    </row>
    <row r="314" spans="14:17" x14ac:dyDescent="0.25">
      <c r="N314" s="19" t="s">
        <v>990</v>
      </c>
      <c r="O314" s="19" t="s">
        <v>991</v>
      </c>
      <c r="P314" s="19" t="s">
        <v>943</v>
      </c>
      <c r="Q314" s="19" t="s">
        <v>943</v>
      </c>
    </row>
    <row r="315" spans="14:17" x14ac:dyDescent="0.25">
      <c r="N315" s="19" t="s">
        <v>511</v>
      </c>
      <c r="O315" s="19" t="s">
        <v>637</v>
      </c>
      <c r="P315" s="19" t="s">
        <v>637</v>
      </c>
      <c r="Q315" s="19" t="s">
        <v>637</v>
      </c>
    </row>
    <row r="316" spans="14:17" x14ac:dyDescent="0.25">
      <c r="N316" s="19" t="s">
        <v>512</v>
      </c>
      <c r="O316" s="19" t="s">
        <v>992</v>
      </c>
      <c r="P316" s="19" t="s">
        <v>637</v>
      </c>
      <c r="Q316" s="19" t="s">
        <v>637</v>
      </c>
    </row>
    <row r="317" spans="14:17" x14ac:dyDescent="0.25">
      <c r="N317" s="19" t="s">
        <v>513</v>
      </c>
      <c r="O317" s="19" t="s">
        <v>993</v>
      </c>
      <c r="P317" s="19" t="s">
        <v>637</v>
      </c>
      <c r="Q317" s="19" t="s">
        <v>637</v>
      </c>
    </row>
    <row r="318" spans="14:17" x14ac:dyDescent="0.25">
      <c r="N318" s="19" t="s">
        <v>514</v>
      </c>
      <c r="O318" s="19" t="s">
        <v>994</v>
      </c>
      <c r="P318" s="19" t="s">
        <v>637</v>
      </c>
      <c r="Q318" s="19" t="s">
        <v>637</v>
      </c>
    </row>
    <row r="319" spans="14:17" x14ac:dyDescent="0.25">
      <c r="N319" s="19" t="s">
        <v>515</v>
      </c>
      <c r="O319" s="19" t="s">
        <v>995</v>
      </c>
      <c r="P319" s="19" t="s">
        <v>637</v>
      </c>
      <c r="Q319" s="19" t="s">
        <v>637</v>
      </c>
    </row>
    <row r="320" spans="14:17" x14ac:dyDescent="0.25">
      <c r="N320" s="19" t="s">
        <v>516</v>
      </c>
      <c r="O320" s="19" t="s">
        <v>996</v>
      </c>
      <c r="P320" s="19" t="s">
        <v>637</v>
      </c>
      <c r="Q320" s="19" t="s">
        <v>637</v>
      </c>
    </row>
    <row r="321" spans="14:17" x14ac:dyDescent="0.25">
      <c r="N321" s="19" t="s">
        <v>517</v>
      </c>
      <c r="O321" s="19" t="s">
        <v>997</v>
      </c>
      <c r="P321" s="19" t="s">
        <v>637</v>
      </c>
      <c r="Q321" s="19" t="s">
        <v>637</v>
      </c>
    </row>
    <row r="322" spans="14:17" x14ac:dyDescent="0.25">
      <c r="N322" s="19" t="s">
        <v>518</v>
      </c>
      <c r="O322" s="19" t="s">
        <v>998</v>
      </c>
      <c r="P322" s="19" t="s">
        <v>637</v>
      </c>
      <c r="Q322" s="19" t="s">
        <v>637</v>
      </c>
    </row>
    <row r="323" spans="14:17" x14ac:dyDescent="0.25">
      <c r="N323" s="19" t="s">
        <v>519</v>
      </c>
      <c r="O323" s="19" t="s">
        <v>999</v>
      </c>
      <c r="P323" s="19" t="s">
        <v>637</v>
      </c>
      <c r="Q323" s="19" t="s">
        <v>637</v>
      </c>
    </row>
    <row r="324" spans="14:17" x14ac:dyDescent="0.25">
      <c r="N324" s="19" t="s">
        <v>520</v>
      </c>
      <c r="O324" s="19" t="s">
        <v>1000</v>
      </c>
      <c r="P324" s="19" t="s">
        <v>637</v>
      </c>
      <c r="Q324" s="19" t="s">
        <v>637</v>
      </c>
    </row>
    <row r="325" spans="14:17" x14ac:dyDescent="0.25">
      <c r="N325" s="19" t="s">
        <v>521</v>
      </c>
      <c r="O325" s="19" t="s">
        <v>1001</v>
      </c>
      <c r="P325" s="19" t="s">
        <v>637</v>
      </c>
      <c r="Q325" s="19" t="s">
        <v>637</v>
      </c>
    </row>
    <row r="326" spans="14:17" x14ac:dyDescent="0.25">
      <c r="N326" s="19" t="s">
        <v>522</v>
      </c>
      <c r="O326" s="19" t="s">
        <v>1002</v>
      </c>
      <c r="P326" s="19" t="s">
        <v>637</v>
      </c>
      <c r="Q326" s="19" t="s">
        <v>637</v>
      </c>
    </row>
    <row r="327" spans="14:17" x14ac:dyDescent="0.25">
      <c r="N327" s="19" t="s">
        <v>523</v>
      </c>
      <c r="O327" s="19" t="s">
        <v>1003</v>
      </c>
      <c r="P327" s="19" t="s">
        <v>637</v>
      </c>
      <c r="Q327" s="19" t="s">
        <v>637</v>
      </c>
    </row>
    <row r="328" spans="14:17" x14ac:dyDescent="0.25">
      <c r="N328" s="19" t="s">
        <v>524</v>
      </c>
      <c r="O328" s="19" t="s">
        <v>1004</v>
      </c>
      <c r="P328" s="19" t="s">
        <v>637</v>
      </c>
      <c r="Q328" s="19" t="s">
        <v>637</v>
      </c>
    </row>
    <row r="329" spans="14:17" x14ac:dyDescent="0.25">
      <c r="N329" s="19" t="s">
        <v>525</v>
      </c>
      <c r="O329" s="19" t="s">
        <v>1005</v>
      </c>
      <c r="P329" s="19" t="s">
        <v>637</v>
      </c>
      <c r="Q329" s="19" t="s">
        <v>637</v>
      </c>
    </row>
    <row r="330" spans="14:17" x14ac:dyDescent="0.25">
      <c r="N330" s="19" t="s">
        <v>526</v>
      </c>
      <c r="O330" s="19" t="s">
        <v>1006</v>
      </c>
      <c r="P330" s="19" t="s">
        <v>637</v>
      </c>
      <c r="Q330" s="19" t="s">
        <v>637</v>
      </c>
    </row>
    <row r="331" spans="14:17" x14ac:dyDescent="0.25">
      <c r="N331" s="19" t="s">
        <v>527</v>
      </c>
      <c r="O331" s="19" t="s">
        <v>1007</v>
      </c>
      <c r="P331" s="19" t="s">
        <v>637</v>
      </c>
      <c r="Q331" s="19" t="s">
        <v>637</v>
      </c>
    </row>
    <row r="332" spans="14:17" x14ac:dyDescent="0.25">
      <c r="N332" s="19" t="s">
        <v>528</v>
      </c>
      <c r="O332" s="19" t="s">
        <v>1008</v>
      </c>
      <c r="P332" s="19" t="s">
        <v>637</v>
      </c>
      <c r="Q332" s="19" t="s">
        <v>637</v>
      </c>
    </row>
    <row r="333" spans="14:17" x14ac:dyDescent="0.25">
      <c r="N333" s="19" t="s">
        <v>529</v>
      </c>
      <c r="O333" s="19" t="s">
        <v>1009</v>
      </c>
      <c r="P333" s="19" t="s">
        <v>637</v>
      </c>
      <c r="Q333" s="19" t="s">
        <v>637</v>
      </c>
    </row>
    <row r="334" spans="14:17" x14ac:dyDescent="0.25">
      <c r="N334" s="19" t="s">
        <v>530</v>
      </c>
      <c r="O334" s="19" t="s">
        <v>1010</v>
      </c>
      <c r="P334" s="19" t="s">
        <v>637</v>
      </c>
      <c r="Q334" s="19" t="s">
        <v>637</v>
      </c>
    </row>
    <row r="335" spans="14:17" x14ac:dyDescent="0.25">
      <c r="N335" s="19" t="s">
        <v>531</v>
      </c>
      <c r="O335" s="19" t="s">
        <v>1011</v>
      </c>
      <c r="P335" s="19" t="s">
        <v>637</v>
      </c>
      <c r="Q335" s="19" t="s">
        <v>637</v>
      </c>
    </row>
    <row r="336" spans="14:17" x14ac:dyDescent="0.25">
      <c r="N336" s="19" t="s">
        <v>532</v>
      </c>
      <c r="O336" s="19" t="s">
        <v>1012</v>
      </c>
      <c r="P336" s="19" t="s">
        <v>637</v>
      </c>
      <c r="Q336" s="19" t="s">
        <v>637</v>
      </c>
    </row>
    <row r="337" spans="14:17" x14ac:dyDescent="0.25">
      <c r="N337" s="19" t="s">
        <v>533</v>
      </c>
      <c r="O337" s="19" t="s">
        <v>1013</v>
      </c>
      <c r="P337" s="19" t="s">
        <v>637</v>
      </c>
      <c r="Q337" s="19" t="s">
        <v>637</v>
      </c>
    </row>
    <row r="338" spans="14:17" x14ac:dyDescent="0.25">
      <c r="N338" s="19" t="s">
        <v>534</v>
      </c>
      <c r="O338" s="19" t="s">
        <v>1014</v>
      </c>
      <c r="P338" s="19" t="s">
        <v>637</v>
      </c>
      <c r="Q338" s="19" t="s">
        <v>637</v>
      </c>
    </row>
    <row r="339" spans="14:17" x14ac:dyDescent="0.25">
      <c r="N339" s="19" t="s">
        <v>1015</v>
      </c>
      <c r="O339" s="19" t="s">
        <v>1016</v>
      </c>
      <c r="P339" s="19" t="s">
        <v>637</v>
      </c>
      <c r="Q339" s="19" t="s">
        <v>637</v>
      </c>
    </row>
    <row r="340" spans="14:17" x14ac:dyDescent="0.25">
      <c r="N340" s="19" t="s">
        <v>1017</v>
      </c>
      <c r="O340" s="19" t="s">
        <v>1018</v>
      </c>
      <c r="P340" s="19" t="s">
        <v>637</v>
      </c>
      <c r="Q340" s="19" t="s">
        <v>637</v>
      </c>
    </row>
    <row r="341" spans="14:17" x14ac:dyDescent="0.25">
      <c r="N341" s="19" t="s">
        <v>1019</v>
      </c>
      <c r="O341" s="19" t="s">
        <v>1020</v>
      </c>
      <c r="P341" s="19" t="s">
        <v>637</v>
      </c>
      <c r="Q341" s="19" t="s">
        <v>637</v>
      </c>
    </row>
    <row r="342" spans="14:17" x14ac:dyDescent="0.25">
      <c r="N342" s="19" t="s">
        <v>1021</v>
      </c>
      <c r="O342" s="19" t="s">
        <v>1022</v>
      </c>
      <c r="P342" s="19" t="s">
        <v>637</v>
      </c>
      <c r="Q342" s="19" t="s">
        <v>637</v>
      </c>
    </row>
    <row r="343" spans="14:17" x14ac:dyDescent="0.25">
      <c r="N343" s="19" t="s">
        <v>535</v>
      </c>
      <c r="O343" s="19" t="s">
        <v>1023</v>
      </c>
      <c r="P343" s="19" t="s">
        <v>1023</v>
      </c>
      <c r="Q343" s="19" t="s">
        <v>607</v>
      </c>
    </row>
    <row r="344" spans="14:17" x14ac:dyDescent="0.25">
      <c r="N344" s="19" t="s">
        <v>536</v>
      </c>
      <c r="O344" s="19" t="s">
        <v>1024</v>
      </c>
      <c r="P344" s="19" t="s">
        <v>1023</v>
      </c>
      <c r="Q344" s="19" t="s">
        <v>607</v>
      </c>
    </row>
    <row r="345" spans="14:17" x14ac:dyDescent="0.25">
      <c r="N345" s="19" t="s">
        <v>537</v>
      </c>
      <c r="O345" s="19" t="s">
        <v>1025</v>
      </c>
      <c r="P345" s="19" t="s">
        <v>1023</v>
      </c>
      <c r="Q345" s="19" t="s">
        <v>607</v>
      </c>
    </row>
    <row r="346" spans="14:17" x14ac:dyDescent="0.25">
      <c r="N346" s="19" t="s">
        <v>538</v>
      </c>
      <c r="O346" s="19" t="s">
        <v>1026</v>
      </c>
      <c r="P346" s="19" t="s">
        <v>1023</v>
      </c>
      <c r="Q346" s="19" t="s">
        <v>607</v>
      </c>
    </row>
    <row r="347" spans="14:17" x14ac:dyDescent="0.25">
      <c r="N347" s="19" t="s">
        <v>539</v>
      </c>
      <c r="O347" s="19" t="s">
        <v>1027</v>
      </c>
      <c r="P347" s="19" t="s">
        <v>1023</v>
      </c>
      <c r="Q347" s="19" t="s">
        <v>607</v>
      </c>
    </row>
    <row r="348" spans="14:17" x14ac:dyDescent="0.25">
      <c r="N348" s="19" t="s">
        <v>540</v>
      </c>
      <c r="O348" s="19" t="s">
        <v>1028</v>
      </c>
      <c r="P348" s="19" t="s">
        <v>1023</v>
      </c>
      <c r="Q348" s="19" t="s">
        <v>607</v>
      </c>
    </row>
    <row r="349" spans="14:17" x14ac:dyDescent="0.25">
      <c r="N349" s="19" t="s">
        <v>541</v>
      </c>
      <c r="O349" s="19" t="s">
        <v>1029</v>
      </c>
      <c r="P349" s="19" t="s">
        <v>1023</v>
      </c>
      <c r="Q349" s="19" t="s">
        <v>607</v>
      </c>
    </row>
    <row r="350" spans="14:17" x14ac:dyDescent="0.25">
      <c r="N350" s="19" t="s">
        <v>542</v>
      </c>
      <c r="O350" s="19" t="s">
        <v>1030</v>
      </c>
      <c r="P350" s="19" t="s">
        <v>1023</v>
      </c>
      <c r="Q350" s="19" t="s">
        <v>607</v>
      </c>
    </row>
    <row r="351" spans="14:17" x14ac:dyDescent="0.25">
      <c r="N351" s="19" t="s">
        <v>543</v>
      </c>
      <c r="O351" s="19" t="s">
        <v>1031</v>
      </c>
      <c r="P351" s="19" t="s">
        <v>1023</v>
      </c>
      <c r="Q351" s="19" t="s">
        <v>607</v>
      </c>
    </row>
    <row r="352" spans="14:17" x14ac:dyDescent="0.25">
      <c r="N352" s="19" t="s">
        <v>1032</v>
      </c>
      <c r="O352" s="19" t="s">
        <v>1033</v>
      </c>
      <c r="P352" s="19" t="s">
        <v>1023</v>
      </c>
      <c r="Q352" s="19" t="s">
        <v>607</v>
      </c>
    </row>
  </sheetData>
  <pageMargins left="0.7" right="0.7" top="0.75" bottom="0.75" header="0.3" footer="0.3"/>
  <ignoredErrors>
    <ignoredError sqref="N3:N3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2"/>
  <sheetViews>
    <sheetView workbookViewId="0">
      <selection activeCell="H284" sqref="H284"/>
    </sheetView>
  </sheetViews>
  <sheetFormatPr baseColWidth="10" defaultRowHeight="15" x14ac:dyDescent="0.25"/>
  <cols>
    <col min="1" max="1" width="8.140625" bestFit="1" customWidth="1"/>
    <col min="2" max="2" width="28" bestFit="1" customWidth="1"/>
    <col min="3" max="3" width="12.42578125" bestFit="1" customWidth="1"/>
    <col min="4" max="4" width="14.7109375" bestFit="1" customWidth="1"/>
    <col min="5" max="5" width="16.7109375" style="13" bestFit="1" customWidth="1"/>
    <col min="6" max="6" width="16.7109375" style="13" customWidth="1"/>
    <col min="7" max="7" width="13.5703125" customWidth="1"/>
    <col min="8" max="8" width="16.7109375" style="14" customWidth="1"/>
    <col min="9" max="9" width="20.140625" style="14" customWidth="1"/>
    <col min="10" max="10" width="14.28515625" customWidth="1"/>
  </cols>
  <sheetData>
    <row r="1" spans="1:10" ht="18.75" x14ac:dyDescent="0.3">
      <c r="A1" s="50"/>
      <c r="B1" s="50"/>
      <c r="C1" s="50"/>
      <c r="D1" s="50"/>
    </row>
    <row r="2" spans="1:10" x14ac:dyDescent="0.25">
      <c r="A2" s="15"/>
      <c r="B2" s="15"/>
      <c r="C2" s="15"/>
      <c r="D2" s="15"/>
    </row>
    <row r="3" spans="1:10" x14ac:dyDescent="0.25">
      <c r="A3" s="51" t="s">
        <v>551</v>
      </c>
      <c r="B3" s="51"/>
      <c r="D3" s="15"/>
      <c r="J3" s="16" t="s">
        <v>552</v>
      </c>
    </row>
    <row r="4" spans="1:10" ht="30" x14ac:dyDescent="0.25">
      <c r="A4" s="17" t="s">
        <v>553</v>
      </c>
      <c r="B4" s="17" t="s">
        <v>554</v>
      </c>
      <c r="C4" s="17" t="s">
        <v>555</v>
      </c>
      <c r="D4" s="17" t="s">
        <v>556</v>
      </c>
      <c r="E4" s="17" t="s">
        <v>557</v>
      </c>
      <c r="F4" s="17" t="s">
        <v>558</v>
      </c>
      <c r="G4" s="17" t="s">
        <v>559</v>
      </c>
      <c r="H4" s="18" t="s">
        <v>560</v>
      </c>
      <c r="I4" s="18" t="s">
        <v>561</v>
      </c>
      <c r="J4" s="17" t="s">
        <v>562</v>
      </c>
    </row>
    <row r="5" spans="1:10" x14ac:dyDescent="0.25">
      <c r="A5" t="s">
        <v>272</v>
      </c>
      <c r="B5" t="s">
        <v>1</v>
      </c>
      <c r="C5">
        <v>11011</v>
      </c>
      <c r="D5" s="13">
        <v>132927000</v>
      </c>
      <c r="E5" s="13">
        <v>116932862.411</v>
      </c>
      <c r="F5" s="13">
        <v>103927000</v>
      </c>
      <c r="G5" s="13">
        <v>82518783.140000001</v>
      </c>
      <c r="H5" s="14">
        <f>Tableau_Lancer_la_requête_à_partir_de_oracle342[[#This Row],[Réalisations RT1-Cat6]]/Tableau_Lancer_la_requête_à_partir_de_oracle342[[#This Row],[PDEF RT1-Cat6]]</f>
        <v>0.79400716984036868</v>
      </c>
      <c r="I5" s="20">
        <f t="shared" ref="I5:I68" si="0">IF(H5&gt;=1,0,1-H5)</f>
        <v>0.20599283015963132</v>
      </c>
      <c r="J5" s="13">
        <f t="shared" ref="J5:J68" si="1">RANK(I5,$I$5:$I$276)</f>
        <v>141</v>
      </c>
    </row>
    <row r="6" spans="1:10" x14ac:dyDescent="0.25">
      <c r="A6" t="s">
        <v>273</v>
      </c>
      <c r="B6" t="s">
        <v>2</v>
      </c>
      <c r="C6">
        <v>11012</v>
      </c>
      <c r="D6" s="13">
        <v>13456600</v>
      </c>
      <c r="E6" s="13">
        <v>14003564.261</v>
      </c>
      <c r="F6" s="13">
        <v>10663600</v>
      </c>
      <c r="G6" s="13">
        <v>11236673.067</v>
      </c>
      <c r="H6" s="14">
        <f>Tableau_Lancer_la_requête_à_partir_de_oracle342[[#This Row],[Réalisations RT1-Cat6]]/Tableau_Lancer_la_requête_à_partir_de_oracle342[[#This Row],[PDEF RT1-Cat6]]</f>
        <v>1.0537410505832927</v>
      </c>
      <c r="I6" s="20">
        <f t="shared" si="0"/>
        <v>0</v>
      </c>
      <c r="J6" s="13">
        <f t="shared" si="1"/>
        <v>237</v>
      </c>
    </row>
    <row r="7" spans="1:10" x14ac:dyDescent="0.25">
      <c r="A7" t="s">
        <v>274</v>
      </c>
      <c r="B7" t="s">
        <v>563</v>
      </c>
      <c r="C7">
        <v>11014</v>
      </c>
      <c r="D7" s="13">
        <v>3869245.4180000001</v>
      </c>
      <c r="E7" s="13">
        <v>3434094.0830000001</v>
      </c>
      <c r="F7" s="13">
        <v>2829000</v>
      </c>
      <c r="G7" s="13">
        <v>2288772.8090000004</v>
      </c>
      <c r="H7" s="14">
        <f>Tableau_Lancer_la_requête_à_partir_de_oracle342[[#This Row],[Réalisations RT1-Cat6]]/Tableau_Lancer_la_requête_à_partir_de_oracle342[[#This Row],[PDEF RT1-Cat6]]</f>
        <v>0.80903952244609412</v>
      </c>
      <c r="I7" s="20">
        <f t="shared" si="0"/>
        <v>0.19096047755390588</v>
      </c>
      <c r="J7" s="13">
        <f t="shared" si="1"/>
        <v>148</v>
      </c>
    </row>
    <row r="8" spans="1:10" x14ac:dyDescent="0.25">
      <c r="A8" t="s">
        <v>275</v>
      </c>
      <c r="B8" t="s">
        <v>4</v>
      </c>
      <c r="C8">
        <v>11016</v>
      </c>
      <c r="D8" s="13">
        <v>9214762</v>
      </c>
      <c r="E8" s="13">
        <v>7929195.9469999997</v>
      </c>
      <c r="F8" s="13">
        <v>5449605</v>
      </c>
      <c r="G8" s="13">
        <v>3918182.0579999997</v>
      </c>
      <c r="H8" s="14">
        <f>Tableau_Lancer_la_requête_à_partir_de_oracle342[[#This Row],[Réalisations RT1-Cat6]]/Tableau_Lancer_la_requête_à_partir_de_oracle342[[#This Row],[PDEF RT1-Cat6]]</f>
        <v>0.71898459759927547</v>
      </c>
      <c r="I8" s="20">
        <f t="shared" si="0"/>
        <v>0.28101540240072453</v>
      </c>
      <c r="J8" s="13">
        <f t="shared" si="1"/>
        <v>104</v>
      </c>
    </row>
    <row r="9" spans="1:10" x14ac:dyDescent="0.25">
      <c r="A9" t="s">
        <v>276</v>
      </c>
      <c r="B9" t="s">
        <v>5</v>
      </c>
      <c r="C9">
        <v>11013</v>
      </c>
      <c r="D9" s="13">
        <v>6048323.0659999996</v>
      </c>
      <c r="E9" s="13">
        <v>3810387.554</v>
      </c>
      <c r="F9" s="13">
        <v>2923554.2279999997</v>
      </c>
      <c r="G9" s="13">
        <v>1731433.4480000001</v>
      </c>
      <c r="H9" s="14">
        <f>Tableau_Lancer_la_requête_à_partir_de_oracle342[[#This Row],[Réalisations RT1-Cat6]]/Tableau_Lancer_la_requête_à_partir_de_oracle342[[#This Row],[PDEF RT1-Cat6]]</f>
        <v>0.59223579005903093</v>
      </c>
      <c r="I9" s="20">
        <f t="shared" si="0"/>
        <v>0.40776420994096907</v>
      </c>
      <c r="J9" s="13">
        <f t="shared" si="1"/>
        <v>51</v>
      </c>
    </row>
    <row r="10" spans="1:10" x14ac:dyDescent="0.25">
      <c r="A10" t="s">
        <v>277</v>
      </c>
      <c r="B10" t="s">
        <v>6</v>
      </c>
      <c r="C10">
        <v>11015</v>
      </c>
      <c r="D10" s="13">
        <v>22161000</v>
      </c>
      <c r="E10" s="13">
        <v>19582479.48</v>
      </c>
      <c r="F10" s="13">
        <v>16541000</v>
      </c>
      <c r="G10" s="13">
        <v>13850719.352000002</v>
      </c>
      <c r="H10" s="14">
        <f>Tableau_Lancer_la_requête_à_partir_de_oracle342[[#This Row],[Réalisations RT1-Cat6]]/Tableau_Lancer_la_requête_à_partir_de_oracle342[[#This Row],[PDEF RT1-Cat6]]</f>
        <v>0.83735683163049401</v>
      </c>
      <c r="I10" s="20">
        <f t="shared" si="0"/>
        <v>0.16264316836950599</v>
      </c>
      <c r="J10" s="13">
        <f t="shared" si="1"/>
        <v>167</v>
      </c>
    </row>
    <row r="11" spans="1:10" x14ac:dyDescent="0.25">
      <c r="A11" t="s">
        <v>564</v>
      </c>
      <c r="B11" t="s">
        <v>7</v>
      </c>
      <c r="C11">
        <v>11017</v>
      </c>
      <c r="D11" s="13">
        <v>10542777</v>
      </c>
      <c r="E11" s="13">
        <v>9554486.4649999999</v>
      </c>
      <c r="F11" s="13">
        <v>7054000</v>
      </c>
      <c r="G11" s="13">
        <v>6214501</v>
      </c>
      <c r="H11" s="14">
        <f>Tableau_Lancer_la_requête_à_partir_de_oracle342[[#This Row],[Réalisations RT1-Cat6]]/Tableau_Lancer_la_requête_à_partir_de_oracle342[[#This Row],[PDEF RT1-Cat6]]</f>
        <v>0.88098965126169548</v>
      </c>
      <c r="I11" s="20">
        <f t="shared" si="0"/>
        <v>0.11901034873830452</v>
      </c>
      <c r="J11" s="13">
        <f t="shared" si="1"/>
        <v>188</v>
      </c>
    </row>
    <row r="12" spans="1:10" x14ac:dyDescent="0.25">
      <c r="A12" t="s">
        <v>278</v>
      </c>
      <c r="B12" t="s">
        <v>565</v>
      </c>
      <c r="C12">
        <v>11018</v>
      </c>
      <c r="D12" s="13">
        <v>10875353</v>
      </c>
      <c r="E12" s="13">
        <v>9223060.4800000004</v>
      </c>
      <c r="F12" s="13">
        <v>6550000</v>
      </c>
      <c r="G12" s="13">
        <v>5078201.8620000007</v>
      </c>
      <c r="H12" s="14">
        <f>Tableau_Lancer_la_requête_à_partir_de_oracle342[[#This Row],[Réalisations RT1-Cat6]]/Tableau_Lancer_la_requête_à_partir_de_oracle342[[#This Row],[PDEF RT1-Cat6]]</f>
        <v>0.77529799419847334</v>
      </c>
      <c r="I12" s="20">
        <f t="shared" si="0"/>
        <v>0.22470200580152666</v>
      </c>
      <c r="J12" s="13">
        <f t="shared" si="1"/>
        <v>132</v>
      </c>
    </row>
    <row r="13" spans="1:10" x14ac:dyDescent="0.25">
      <c r="A13" t="s">
        <v>280</v>
      </c>
      <c r="B13" t="s">
        <v>9</v>
      </c>
      <c r="C13">
        <v>13011</v>
      </c>
      <c r="D13" s="13">
        <v>16100000</v>
      </c>
      <c r="E13" s="13">
        <v>16210712.615</v>
      </c>
      <c r="F13" s="13">
        <v>12628500</v>
      </c>
      <c r="G13" s="13">
        <v>12679138.684</v>
      </c>
      <c r="H13" s="14">
        <f>Tableau_Lancer_la_requête_à_partir_de_oracle342[[#This Row],[Réalisations RT1-Cat6]]/Tableau_Lancer_la_requête_à_partir_de_oracle342[[#This Row],[PDEF RT1-Cat6]]</f>
        <v>1.004009873223265</v>
      </c>
      <c r="I13" s="20">
        <f t="shared" si="0"/>
        <v>0</v>
      </c>
      <c r="J13" s="13">
        <f t="shared" si="1"/>
        <v>237</v>
      </c>
    </row>
    <row r="14" spans="1:10" x14ac:dyDescent="0.25">
      <c r="A14" t="s">
        <v>281</v>
      </c>
      <c r="B14" t="s">
        <v>10</v>
      </c>
      <c r="C14">
        <v>13014</v>
      </c>
      <c r="D14" s="13">
        <v>4922200</v>
      </c>
      <c r="E14" s="13">
        <v>4997602.1059999997</v>
      </c>
      <c r="F14" s="13">
        <v>3100000</v>
      </c>
      <c r="G14" s="13">
        <v>2094736.6649999996</v>
      </c>
      <c r="H14" s="14">
        <f>Tableau_Lancer_la_requête_à_partir_de_oracle342[[#This Row],[Réalisations RT1-Cat6]]/Tableau_Lancer_la_requête_à_partir_de_oracle342[[#This Row],[PDEF RT1-Cat6]]</f>
        <v>0.67572150483870952</v>
      </c>
      <c r="I14" s="20">
        <f t="shared" si="0"/>
        <v>0.32427849516129048</v>
      </c>
      <c r="J14" s="13">
        <f t="shared" si="1"/>
        <v>78</v>
      </c>
    </row>
    <row r="15" spans="1:10" x14ac:dyDescent="0.25">
      <c r="A15" t="s">
        <v>282</v>
      </c>
      <c r="B15" t="s">
        <v>11</v>
      </c>
      <c r="C15">
        <v>13012</v>
      </c>
      <c r="D15" s="13">
        <v>10237917.218</v>
      </c>
      <c r="E15" s="13">
        <v>10107608.295</v>
      </c>
      <c r="F15" s="13">
        <v>7474750</v>
      </c>
      <c r="G15" s="13">
        <v>7292994.4289999995</v>
      </c>
      <c r="H15" s="14">
        <f>Tableau_Lancer_la_requête_à_partir_de_oracle342[[#This Row],[Réalisations RT1-Cat6]]/Tableau_Lancer_la_requête_à_partir_de_oracle342[[#This Row],[PDEF RT1-Cat6]]</f>
        <v>0.97568406020268228</v>
      </c>
      <c r="I15" s="20">
        <f t="shared" si="0"/>
        <v>2.431593979731772E-2</v>
      </c>
      <c r="J15" s="13">
        <f t="shared" si="1"/>
        <v>229</v>
      </c>
    </row>
    <row r="16" spans="1:10" x14ac:dyDescent="0.25">
      <c r="A16" t="s">
        <v>283</v>
      </c>
      <c r="B16" t="s">
        <v>12</v>
      </c>
      <c r="C16">
        <v>13015</v>
      </c>
      <c r="D16" s="13">
        <v>4506700</v>
      </c>
      <c r="E16" s="13">
        <v>4378159.5109999999</v>
      </c>
      <c r="F16" s="13">
        <v>2677700</v>
      </c>
      <c r="G16" s="13">
        <v>2499877.2709999997</v>
      </c>
      <c r="H16" s="14">
        <f>Tableau_Lancer_la_requête_à_partir_de_oracle342[[#This Row],[Réalisations RT1-Cat6]]/Tableau_Lancer_la_requête_à_partir_de_oracle342[[#This Row],[PDEF RT1-Cat6]]</f>
        <v>0.93359124285767625</v>
      </c>
      <c r="I16" s="20">
        <f t="shared" si="0"/>
        <v>6.6408757142323749E-2</v>
      </c>
      <c r="J16" s="13">
        <f t="shared" si="1"/>
        <v>209</v>
      </c>
    </row>
    <row r="17" spans="1:10" x14ac:dyDescent="0.25">
      <c r="A17" t="s">
        <v>284</v>
      </c>
      <c r="B17" t="s">
        <v>13</v>
      </c>
      <c r="C17">
        <v>13013</v>
      </c>
      <c r="D17" s="13">
        <v>9072482.0600000005</v>
      </c>
      <c r="E17" s="13">
        <v>8616279.7589999996</v>
      </c>
      <c r="F17" s="13">
        <v>7695555</v>
      </c>
      <c r="G17" s="13">
        <v>7233390.3159999996</v>
      </c>
      <c r="H17" s="14">
        <f>Tableau_Lancer_la_requête_à_partir_de_oracle342[[#This Row],[Réalisations RT1-Cat6]]/Tableau_Lancer_la_requête_à_partir_de_oracle342[[#This Row],[PDEF RT1-Cat6]]</f>
        <v>0.93994394374414836</v>
      </c>
      <c r="I17" s="20">
        <f t="shared" si="0"/>
        <v>6.0056056255851642E-2</v>
      </c>
      <c r="J17" s="13">
        <f t="shared" si="1"/>
        <v>213</v>
      </c>
    </row>
    <row r="18" spans="1:10" x14ac:dyDescent="0.25">
      <c r="A18" t="s">
        <v>285</v>
      </c>
      <c r="B18" t="s">
        <v>14</v>
      </c>
      <c r="C18">
        <v>13017</v>
      </c>
      <c r="D18" s="13">
        <v>5116000</v>
      </c>
      <c r="E18" s="13">
        <v>5169730.074</v>
      </c>
      <c r="F18" s="13">
        <v>3178000</v>
      </c>
      <c r="G18" s="13">
        <v>2818290.7659999998</v>
      </c>
      <c r="H18" s="14">
        <f>Tableau_Lancer_la_requête_à_partir_de_oracle342[[#This Row],[Réalisations RT1-Cat6]]/Tableau_Lancer_la_requête_à_partir_de_oracle342[[#This Row],[PDEF RT1-Cat6]]</f>
        <v>0.8868127016991818</v>
      </c>
      <c r="I18" s="20">
        <f t="shared" si="0"/>
        <v>0.1131872983008182</v>
      </c>
      <c r="J18" s="13">
        <f t="shared" si="1"/>
        <v>191</v>
      </c>
    </row>
    <row r="19" spans="1:10" x14ac:dyDescent="0.25">
      <c r="A19" t="s">
        <v>286</v>
      </c>
      <c r="B19" t="s">
        <v>15</v>
      </c>
      <c r="C19">
        <v>13016</v>
      </c>
      <c r="D19" s="13">
        <v>3915000</v>
      </c>
      <c r="E19" s="13">
        <v>3494643.503</v>
      </c>
      <c r="F19" s="13">
        <v>2950000</v>
      </c>
      <c r="G19" s="13">
        <v>1824018.7990000001</v>
      </c>
      <c r="H19" s="14">
        <f>Tableau_Lancer_la_requête_à_partir_de_oracle342[[#This Row],[Réalisations RT1-Cat6]]/Tableau_Lancer_la_requête_à_partir_de_oracle342[[#This Row],[PDEF RT1-Cat6]]</f>
        <v>0.61831145728813564</v>
      </c>
      <c r="I19" s="20">
        <f t="shared" si="0"/>
        <v>0.38168854271186436</v>
      </c>
      <c r="J19" s="13">
        <f t="shared" si="1"/>
        <v>56</v>
      </c>
    </row>
    <row r="20" spans="1:10" x14ac:dyDescent="0.25">
      <c r="A20" t="s">
        <v>287</v>
      </c>
      <c r="B20" t="s">
        <v>16</v>
      </c>
      <c r="C20">
        <v>13018</v>
      </c>
      <c r="D20" s="13">
        <v>1442853</v>
      </c>
      <c r="E20" s="13">
        <v>1346490.473</v>
      </c>
      <c r="F20" s="13">
        <v>769500</v>
      </c>
      <c r="G20" s="13">
        <v>588829.473</v>
      </c>
      <c r="H20" s="14">
        <f>Tableau_Lancer_la_requête_à_partir_de_oracle342[[#This Row],[Réalisations RT1-Cat6]]/Tableau_Lancer_la_requête_à_partir_de_oracle342[[#This Row],[PDEF RT1-Cat6]]</f>
        <v>0.76521049122807017</v>
      </c>
      <c r="I20" s="20">
        <f t="shared" si="0"/>
        <v>0.23478950877192983</v>
      </c>
      <c r="J20" s="13">
        <f t="shared" si="1"/>
        <v>125</v>
      </c>
    </row>
    <row r="21" spans="1:10" x14ac:dyDescent="0.25">
      <c r="A21" t="s">
        <v>288</v>
      </c>
      <c r="B21" t="s">
        <v>17</v>
      </c>
      <c r="C21">
        <v>13021</v>
      </c>
      <c r="D21" s="13">
        <v>10266460</v>
      </c>
      <c r="E21" s="13">
        <v>9255986.091</v>
      </c>
      <c r="F21" s="13">
        <v>6129460</v>
      </c>
      <c r="G21" s="13">
        <v>5119834.5439999998</v>
      </c>
      <c r="H21" s="14">
        <f>Tableau_Lancer_la_requête_à_partir_de_oracle342[[#This Row],[Réalisations RT1-Cat6]]/Tableau_Lancer_la_requête_à_partir_de_oracle342[[#This Row],[PDEF RT1-Cat6]]</f>
        <v>0.83528313162986623</v>
      </c>
      <c r="I21" s="20">
        <f t="shared" si="0"/>
        <v>0.16471686837013377</v>
      </c>
      <c r="J21" s="13">
        <f t="shared" si="1"/>
        <v>165</v>
      </c>
    </row>
    <row r="22" spans="1:10" x14ac:dyDescent="0.25">
      <c r="A22" t="s">
        <v>289</v>
      </c>
      <c r="B22" t="s">
        <v>566</v>
      </c>
      <c r="C22">
        <v>13019</v>
      </c>
      <c r="D22" s="13">
        <v>5610000</v>
      </c>
      <c r="E22" s="13">
        <v>4647050.2620000001</v>
      </c>
      <c r="F22" s="13">
        <v>3831000</v>
      </c>
      <c r="G22" s="13">
        <v>2890310.9610000001</v>
      </c>
      <c r="H22" s="14">
        <f>Tableau_Lancer_la_requête_à_partir_de_oracle342[[#This Row],[Réalisations RT1-Cat6]]/Tableau_Lancer_la_requête_à_partir_de_oracle342[[#This Row],[PDEF RT1-Cat6]]</f>
        <v>0.75445339624119034</v>
      </c>
      <c r="I22" s="20">
        <f t="shared" si="0"/>
        <v>0.24554660375880966</v>
      </c>
      <c r="J22" s="13">
        <f t="shared" si="1"/>
        <v>121</v>
      </c>
    </row>
    <row r="23" spans="1:10" x14ac:dyDescent="0.25">
      <c r="A23" t="s">
        <v>290</v>
      </c>
      <c r="B23" t="s">
        <v>19</v>
      </c>
      <c r="C23">
        <v>13020</v>
      </c>
      <c r="D23" s="13">
        <v>5003948</v>
      </c>
      <c r="E23" s="13">
        <v>4477594.7989999996</v>
      </c>
      <c r="F23" s="13">
        <v>3603500</v>
      </c>
      <c r="G23" s="13">
        <v>3041870.0049999999</v>
      </c>
      <c r="H23" s="14">
        <f>Tableau_Lancer_la_requête_à_partir_de_oracle342[[#This Row],[Réalisations RT1-Cat6]]/Tableau_Lancer_la_requête_à_partir_de_oracle342[[#This Row],[PDEF RT1-Cat6]]</f>
        <v>0.84414319550437067</v>
      </c>
      <c r="I23" s="20">
        <f t="shared" si="0"/>
        <v>0.15585680449562933</v>
      </c>
      <c r="J23" s="13">
        <f t="shared" si="1"/>
        <v>173</v>
      </c>
    </row>
    <row r="24" spans="1:10" x14ac:dyDescent="0.25">
      <c r="A24" t="s">
        <v>291</v>
      </c>
      <c r="B24" t="s">
        <v>20</v>
      </c>
      <c r="C24">
        <v>13022</v>
      </c>
      <c r="D24" s="13">
        <v>7667203</v>
      </c>
      <c r="E24" s="13">
        <v>7018007.8200000003</v>
      </c>
      <c r="F24" s="13">
        <v>6408050</v>
      </c>
      <c r="G24" s="13">
        <v>5678121.267</v>
      </c>
      <c r="H24" s="14">
        <f>Tableau_Lancer_la_requête_à_partir_de_oracle342[[#This Row],[Réalisations RT1-Cat6]]/Tableau_Lancer_la_requête_à_partir_de_oracle342[[#This Row],[PDEF RT1-Cat6]]</f>
        <v>0.88609191048758984</v>
      </c>
      <c r="I24" s="20">
        <f t="shared" si="0"/>
        <v>0.11390808951241016</v>
      </c>
      <c r="J24" s="13">
        <f t="shared" si="1"/>
        <v>189</v>
      </c>
    </row>
    <row r="25" spans="1:10" x14ac:dyDescent="0.25">
      <c r="A25" t="s">
        <v>292</v>
      </c>
      <c r="B25" t="s">
        <v>21</v>
      </c>
      <c r="C25">
        <v>12011</v>
      </c>
      <c r="D25" s="13">
        <v>30072070</v>
      </c>
      <c r="E25" s="13">
        <v>27729559.416999999</v>
      </c>
      <c r="F25" s="13">
        <v>22829000</v>
      </c>
      <c r="G25" s="13">
        <v>20367077.556000002</v>
      </c>
      <c r="H25" s="14">
        <f>Tableau_Lancer_la_requête_à_partir_de_oracle342[[#This Row],[Réalisations RT1-Cat6]]/Tableau_Lancer_la_requête_à_partir_de_oracle342[[#This Row],[PDEF RT1-Cat6]]</f>
        <v>0.89215811275132517</v>
      </c>
      <c r="I25" s="20">
        <f t="shared" si="0"/>
        <v>0.10784188724867483</v>
      </c>
      <c r="J25" s="13">
        <f t="shared" si="1"/>
        <v>192</v>
      </c>
    </row>
    <row r="26" spans="1:10" x14ac:dyDescent="0.25">
      <c r="A26" t="s">
        <v>293</v>
      </c>
      <c r="B26" t="s">
        <v>22</v>
      </c>
      <c r="C26">
        <v>12016</v>
      </c>
      <c r="D26" s="13">
        <v>5575000</v>
      </c>
      <c r="E26" s="13">
        <v>4729309.8459999999</v>
      </c>
      <c r="F26" s="13">
        <v>2439000</v>
      </c>
      <c r="G26" s="13">
        <v>1905489.3539999998</v>
      </c>
      <c r="H26" s="14">
        <f>Tableau_Lancer_la_requête_à_partir_de_oracle342[[#This Row],[Réalisations RT1-Cat6]]/Tableau_Lancer_la_requête_à_partir_de_oracle342[[#This Row],[PDEF RT1-Cat6]]</f>
        <v>0.78125844772447717</v>
      </c>
      <c r="I26" s="20">
        <f t="shared" si="0"/>
        <v>0.21874155227552283</v>
      </c>
      <c r="J26" s="13">
        <f t="shared" si="1"/>
        <v>134</v>
      </c>
    </row>
    <row r="27" spans="1:10" x14ac:dyDescent="0.25">
      <c r="A27" t="s">
        <v>294</v>
      </c>
      <c r="B27" t="s">
        <v>23</v>
      </c>
      <c r="C27">
        <v>12015</v>
      </c>
      <c r="D27" s="13">
        <v>1765909.382</v>
      </c>
      <c r="E27" s="13">
        <v>1650306.7649999999</v>
      </c>
      <c r="F27" s="13">
        <v>777740</v>
      </c>
      <c r="G27" s="13">
        <v>666470.67799999984</v>
      </c>
      <c r="H27" s="14">
        <f>Tableau_Lancer_la_requête_à_partir_de_oracle342[[#This Row],[Réalisations RT1-Cat6]]/Tableau_Lancer_la_requête_à_partir_de_oracle342[[#This Row],[PDEF RT1-Cat6]]</f>
        <v>0.85693249414971562</v>
      </c>
      <c r="I27" s="20">
        <f t="shared" si="0"/>
        <v>0.14306750585028438</v>
      </c>
      <c r="J27" s="13">
        <f t="shared" si="1"/>
        <v>180</v>
      </c>
    </row>
    <row r="28" spans="1:10" x14ac:dyDescent="0.25">
      <c r="A28" t="s">
        <v>295</v>
      </c>
      <c r="B28" t="s">
        <v>24</v>
      </c>
      <c r="C28">
        <v>12014</v>
      </c>
      <c r="D28" s="13">
        <v>3899550</v>
      </c>
      <c r="E28" s="13">
        <v>3357186.3080000002</v>
      </c>
      <c r="F28" s="13">
        <v>3058500</v>
      </c>
      <c r="G28" s="13">
        <v>2449945.0830000001</v>
      </c>
      <c r="H28" s="14">
        <f>Tableau_Lancer_la_requête_à_partir_de_oracle342[[#This Row],[Réalisations RT1-Cat6]]/Tableau_Lancer_la_requête_à_partir_de_oracle342[[#This Row],[PDEF RT1-Cat6]]</f>
        <v>0.80102830897498778</v>
      </c>
      <c r="I28" s="20">
        <f t="shared" si="0"/>
        <v>0.19897169102501222</v>
      </c>
      <c r="J28" s="13">
        <f t="shared" si="1"/>
        <v>145</v>
      </c>
    </row>
    <row r="29" spans="1:10" x14ac:dyDescent="0.25">
      <c r="A29" t="s">
        <v>296</v>
      </c>
      <c r="B29" t="s">
        <v>25</v>
      </c>
      <c r="C29">
        <v>12012</v>
      </c>
      <c r="D29" s="13">
        <v>15750000</v>
      </c>
      <c r="E29" s="13">
        <v>13894619.562999999</v>
      </c>
      <c r="F29" s="13">
        <v>11256000</v>
      </c>
      <c r="G29" s="13">
        <v>9266576.6600000001</v>
      </c>
      <c r="H29" s="14">
        <f>Tableau_Lancer_la_requête_à_partir_de_oracle342[[#This Row],[Réalisations RT1-Cat6]]/Tableau_Lancer_la_requête_à_partir_de_oracle342[[#This Row],[PDEF RT1-Cat6]]</f>
        <v>0.8232566329068941</v>
      </c>
      <c r="I29" s="20">
        <f t="shared" si="0"/>
        <v>0.1767433670931059</v>
      </c>
      <c r="J29" s="13">
        <f t="shared" si="1"/>
        <v>160</v>
      </c>
    </row>
    <row r="30" spans="1:10" x14ac:dyDescent="0.25">
      <c r="A30" t="s">
        <v>297</v>
      </c>
      <c r="B30" t="s">
        <v>26</v>
      </c>
      <c r="C30">
        <v>12013</v>
      </c>
      <c r="D30" s="13">
        <v>9269107</v>
      </c>
      <c r="E30" s="13">
        <v>9628418.6260000002</v>
      </c>
      <c r="F30" s="13">
        <v>5362000</v>
      </c>
      <c r="G30" s="13">
        <v>5583457.5520000001</v>
      </c>
      <c r="H30" s="14">
        <f>Tableau_Lancer_la_requête_à_partir_de_oracle342[[#This Row],[Réalisations RT1-Cat6]]/Tableau_Lancer_la_requête_à_partir_de_oracle342[[#This Row],[PDEF RT1-Cat6]]</f>
        <v>1.0413012965311452</v>
      </c>
      <c r="I30" s="20">
        <f t="shared" si="0"/>
        <v>0</v>
      </c>
      <c r="J30" s="13">
        <f t="shared" si="1"/>
        <v>237</v>
      </c>
    </row>
    <row r="31" spans="1:10" x14ac:dyDescent="0.25">
      <c r="A31" t="s">
        <v>298</v>
      </c>
      <c r="B31" t="s">
        <v>27</v>
      </c>
      <c r="C31">
        <v>12017</v>
      </c>
      <c r="D31" s="13">
        <v>5714065.0999999996</v>
      </c>
      <c r="E31" s="13">
        <v>5915131.3399999999</v>
      </c>
      <c r="F31" s="13">
        <v>2830199.9999999995</v>
      </c>
      <c r="G31" s="13">
        <v>2858591.199</v>
      </c>
      <c r="H31" s="14">
        <f>Tableau_Lancer_la_requête_à_partir_de_oracle342[[#This Row],[Réalisations RT1-Cat6]]/Tableau_Lancer_la_requête_à_partir_de_oracle342[[#This Row],[PDEF RT1-Cat6]]</f>
        <v>1.0100315168539327</v>
      </c>
      <c r="I31" s="20">
        <f t="shared" si="0"/>
        <v>0</v>
      </c>
      <c r="J31" s="13">
        <f t="shared" si="1"/>
        <v>237</v>
      </c>
    </row>
    <row r="32" spans="1:10" x14ac:dyDescent="0.25">
      <c r="A32" t="s">
        <v>299</v>
      </c>
      <c r="B32" t="s">
        <v>28</v>
      </c>
      <c r="C32">
        <v>22011</v>
      </c>
      <c r="D32" s="13">
        <v>3334370.1570000001</v>
      </c>
      <c r="E32" s="13">
        <v>3314266.807</v>
      </c>
      <c r="F32" s="13">
        <v>2493989</v>
      </c>
      <c r="G32" s="13">
        <v>2496632.5260000001</v>
      </c>
      <c r="H32" s="14">
        <f>Tableau_Lancer_la_requête_à_partir_de_oracle342[[#This Row],[Réalisations RT1-Cat6]]/Tableau_Lancer_la_requête_à_partir_de_oracle342[[#This Row],[PDEF RT1-Cat6]]</f>
        <v>1.0010599589653362</v>
      </c>
      <c r="I32" s="20">
        <f t="shared" si="0"/>
        <v>0</v>
      </c>
      <c r="J32" s="13">
        <f t="shared" si="1"/>
        <v>237</v>
      </c>
    </row>
    <row r="33" spans="1:10" x14ac:dyDescent="0.25">
      <c r="A33" t="s">
        <v>300</v>
      </c>
      <c r="B33" t="s">
        <v>29</v>
      </c>
      <c r="C33">
        <v>22013</v>
      </c>
      <c r="D33" s="13">
        <v>3390139</v>
      </c>
      <c r="E33" s="13">
        <v>3510921.182</v>
      </c>
      <c r="F33" s="13">
        <v>2578032.4</v>
      </c>
      <c r="G33" s="13">
        <v>2734012.031</v>
      </c>
      <c r="H33" s="14">
        <f>Tableau_Lancer_la_requête_à_partir_de_oracle342[[#This Row],[Réalisations RT1-Cat6]]/Tableau_Lancer_la_requête_à_partir_de_oracle342[[#This Row],[PDEF RT1-Cat6]]</f>
        <v>1.060503363340197</v>
      </c>
      <c r="I33" s="20">
        <f t="shared" si="0"/>
        <v>0</v>
      </c>
      <c r="J33" s="13">
        <f t="shared" si="1"/>
        <v>237</v>
      </c>
    </row>
    <row r="34" spans="1:10" x14ac:dyDescent="0.25">
      <c r="A34" t="s">
        <v>301</v>
      </c>
      <c r="B34" t="s">
        <v>30</v>
      </c>
      <c r="C34">
        <v>22014</v>
      </c>
      <c r="D34" s="13">
        <v>1232661.523</v>
      </c>
      <c r="E34" s="13">
        <v>1142894.963</v>
      </c>
      <c r="F34" s="13">
        <v>936507</v>
      </c>
      <c r="G34" s="13">
        <v>799442.60899999994</v>
      </c>
      <c r="H34" s="14">
        <f>Tableau_Lancer_la_requête_à_partir_de_oracle342[[#This Row],[Réalisations RT1-Cat6]]/Tableau_Lancer_la_requête_à_partir_de_oracle342[[#This Row],[PDEF RT1-Cat6]]</f>
        <v>0.85364296155821573</v>
      </c>
      <c r="I34" s="20">
        <f t="shared" si="0"/>
        <v>0.14635703844178427</v>
      </c>
      <c r="J34" s="13">
        <f t="shared" si="1"/>
        <v>177</v>
      </c>
    </row>
    <row r="35" spans="1:10" x14ac:dyDescent="0.25">
      <c r="A35" t="s">
        <v>302</v>
      </c>
      <c r="B35" t="s">
        <v>567</v>
      </c>
      <c r="C35">
        <v>22015</v>
      </c>
      <c r="D35" s="13">
        <v>2070000</v>
      </c>
      <c r="E35" s="13">
        <v>2442649.6439999999</v>
      </c>
      <c r="F35" s="13">
        <v>1737000</v>
      </c>
      <c r="G35" s="13">
        <v>2143721.0499999998</v>
      </c>
      <c r="H35" s="14">
        <f>Tableau_Lancer_la_requête_à_partir_de_oracle342[[#This Row],[Réalisations RT1-Cat6]]/Tableau_Lancer_la_requête_à_partir_de_oracle342[[#This Row],[PDEF RT1-Cat6]]</f>
        <v>1.2341514392630972</v>
      </c>
      <c r="I35" s="20">
        <f t="shared" si="0"/>
        <v>0</v>
      </c>
      <c r="J35" s="13">
        <f t="shared" si="1"/>
        <v>237</v>
      </c>
    </row>
    <row r="36" spans="1:10" x14ac:dyDescent="0.25">
      <c r="A36" t="s">
        <v>303</v>
      </c>
      <c r="B36" t="s">
        <v>32</v>
      </c>
      <c r="C36">
        <v>22012</v>
      </c>
      <c r="D36" s="13">
        <v>3017868</v>
      </c>
      <c r="E36" s="13">
        <v>2932091.8289999999</v>
      </c>
      <c r="F36" s="13">
        <v>2584350</v>
      </c>
      <c r="G36" s="13">
        <v>2494550.0729999999</v>
      </c>
      <c r="H36" s="14">
        <f>Tableau_Lancer_la_requête_à_partir_de_oracle342[[#This Row],[Réalisations RT1-Cat6]]/Tableau_Lancer_la_requête_à_partir_de_oracle342[[#This Row],[PDEF RT1-Cat6]]</f>
        <v>0.96525241279238483</v>
      </c>
      <c r="I36" s="20">
        <f t="shared" si="0"/>
        <v>3.4747587207615172E-2</v>
      </c>
      <c r="J36" s="13">
        <f t="shared" si="1"/>
        <v>224</v>
      </c>
    </row>
    <row r="37" spans="1:10" x14ac:dyDescent="0.25">
      <c r="A37" t="s">
        <v>304</v>
      </c>
      <c r="B37" t="s">
        <v>33</v>
      </c>
      <c r="C37">
        <v>22016</v>
      </c>
      <c r="D37" s="13">
        <v>3107531.2570000002</v>
      </c>
      <c r="E37" s="13">
        <v>3771451.2259999998</v>
      </c>
      <c r="F37" s="13">
        <v>2840549.2570000002</v>
      </c>
      <c r="G37" s="13">
        <v>3508683.13</v>
      </c>
      <c r="H37" s="14">
        <f>Tableau_Lancer_la_requête_à_partir_de_oracle342[[#This Row],[Réalisations RT1-Cat6]]/Tableau_Lancer_la_requête_à_partir_de_oracle342[[#This Row],[PDEF RT1-Cat6]]</f>
        <v>1.2352129157251928</v>
      </c>
      <c r="I37" s="20">
        <f t="shared" si="0"/>
        <v>0</v>
      </c>
      <c r="J37" s="13">
        <f t="shared" si="1"/>
        <v>237</v>
      </c>
    </row>
    <row r="38" spans="1:10" x14ac:dyDescent="0.25">
      <c r="A38" t="s">
        <v>305</v>
      </c>
      <c r="B38" t="s">
        <v>34</v>
      </c>
      <c r="C38">
        <v>23011</v>
      </c>
      <c r="D38" s="13">
        <v>15996000</v>
      </c>
      <c r="E38" s="13">
        <v>15293739.273</v>
      </c>
      <c r="F38" s="13">
        <v>10666000</v>
      </c>
      <c r="G38" s="13">
        <v>9956240.5889999997</v>
      </c>
      <c r="H38" s="14">
        <f>Tableau_Lancer_la_requête_à_partir_de_oracle342[[#This Row],[Réalisations RT1-Cat6]]/Tableau_Lancer_la_requête_à_partir_de_oracle342[[#This Row],[PDEF RT1-Cat6]]</f>
        <v>0.93345589621226321</v>
      </c>
      <c r="I38" s="20">
        <f t="shared" si="0"/>
        <v>6.6544103787736786E-2</v>
      </c>
      <c r="J38" s="13">
        <f t="shared" si="1"/>
        <v>208</v>
      </c>
    </row>
    <row r="39" spans="1:10" x14ac:dyDescent="0.25">
      <c r="A39" t="s">
        <v>306</v>
      </c>
      <c r="B39" t="s">
        <v>35</v>
      </c>
      <c r="C39">
        <v>23020</v>
      </c>
      <c r="D39" s="13">
        <v>4807500</v>
      </c>
      <c r="E39" s="13">
        <v>5054039.1210000003</v>
      </c>
      <c r="F39" s="13">
        <v>3197437.5</v>
      </c>
      <c r="G39" s="13">
        <v>3403426.3950000005</v>
      </c>
      <c r="H39" s="14">
        <f>Tableau_Lancer_la_requête_à_partir_de_oracle342[[#This Row],[Réalisations RT1-Cat6]]/Tableau_Lancer_la_requête_à_partir_de_oracle342[[#This Row],[PDEF RT1-Cat6]]</f>
        <v>1.0644231185128719</v>
      </c>
      <c r="I39" s="20">
        <f t="shared" si="0"/>
        <v>0</v>
      </c>
      <c r="J39" s="13">
        <f t="shared" si="1"/>
        <v>237</v>
      </c>
    </row>
    <row r="40" spans="1:10" x14ac:dyDescent="0.25">
      <c r="A40" t="s">
        <v>307</v>
      </c>
      <c r="B40" t="s">
        <v>36</v>
      </c>
      <c r="C40">
        <v>23016</v>
      </c>
      <c r="D40" s="13">
        <v>6320000</v>
      </c>
      <c r="E40" s="13">
        <v>5319199.0659999996</v>
      </c>
      <c r="F40" s="13">
        <v>4347000</v>
      </c>
      <c r="G40" s="13">
        <v>3303634.3889999995</v>
      </c>
      <c r="H40" s="14">
        <f>Tableau_Lancer_la_requête_à_partir_de_oracle342[[#This Row],[Réalisations RT1-Cat6]]/Tableau_Lancer_la_requête_à_partir_de_oracle342[[#This Row],[PDEF RT1-Cat6]]</f>
        <v>0.75998030572808817</v>
      </c>
      <c r="I40" s="20">
        <f t="shared" si="0"/>
        <v>0.24001969427191183</v>
      </c>
      <c r="J40" s="13">
        <f t="shared" si="1"/>
        <v>124</v>
      </c>
    </row>
    <row r="41" spans="1:10" x14ac:dyDescent="0.25">
      <c r="A41" t="s">
        <v>308</v>
      </c>
      <c r="B41" t="s">
        <v>568</v>
      </c>
      <c r="C41">
        <v>23013</v>
      </c>
      <c r="D41" s="13">
        <v>3560000</v>
      </c>
      <c r="E41" s="13">
        <v>3647257.8590000002</v>
      </c>
      <c r="F41" s="13">
        <v>2472000</v>
      </c>
      <c r="G41" s="13">
        <v>2534325.7600000002</v>
      </c>
      <c r="H41" s="14">
        <f>Tableau_Lancer_la_requête_à_partir_de_oracle342[[#This Row],[Réalisations RT1-Cat6]]/Tableau_Lancer_la_requête_à_partir_de_oracle342[[#This Row],[PDEF RT1-Cat6]]</f>
        <v>1.0252126860841424</v>
      </c>
      <c r="I41" s="20">
        <f t="shared" si="0"/>
        <v>0</v>
      </c>
      <c r="J41" s="13">
        <f t="shared" si="1"/>
        <v>237</v>
      </c>
    </row>
    <row r="42" spans="1:10" x14ac:dyDescent="0.25">
      <c r="A42" t="s">
        <v>309</v>
      </c>
      <c r="B42" t="s">
        <v>38</v>
      </c>
      <c r="C42">
        <v>23012</v>
      </c>
      <c r="D42" s="13">
        <v>1968000</v>
      </c>
      <c r="E42" s="13">
        <v>2178805.4819999998</v>
      </c>
      <c r="F42" s="13">
        <v>1133443.757</v>
      </c>
      <c r="G42" s="13">
        <v>1286290.4389999998</v>
      </c>
      <c r="H42" s="14">
        <f>Tableau_Lancer_la_requête_à_partir_de_oracle342[[#This Row],[Réalisations RT1-Cat6]]/Tableau_Lancer_la_requête_à_partir_de_oracle342[[#This Row],[PDEF RT1-Cat6]]</f>
        <v>1.1348515804653196</v>
      </c>
      <c r="I42" s="20">
        <f t="shared" si="0"/>
        <v>0</v>
      </c>
      <c r="J42" s="13">
        <f t="shared" si="1"/>
        <v>237</v>
      </c>
    </row>
    <row r="43" spans="1:10" x14ac:dyDescent="0.25">
      <c r="A43" t="s">
        <v>310</v>
      </c>
      <c r="B43" t="s">
        <v>39</v>
      </c>
      <c r="C43">
        <v>23017</v>
      </c>
      <c r="D43" s="13">
        <v>1382000</v>
      </c>
      <c r="E43" s="13">
        <v>1343531.348</v>
      </c>
      <c r="F43" s="13">
        <v>531300</v>
      </c>
      <c r="G43" s="13">
        <v>540142.348</v>
      </c>
      <c r="H43" s="14">
        <f>Tableau_Lancer_la_requête_à_partir_de_oracle342[[#This Row],[Réalisations RT1-Cat6]]/Tableau_Lancer_la_requête_à_partir_de_oracle342[[#This Row],[PDEF RT1-Cat6]]</f>
        <v>1.0166428533785055</v>
      </c>
      <c r="I43" s="20">
        <f t="shared" si="0"/>
        <v>0</v>
      </c>
      <c r="J43" s="13">
        <f t="shared" si="1"/>
        <v>237</v>
      </c>
    </row>
    <row r="44" spans="1:10" x14ac:dyDescent="0.25">
      <c r="A44" t="s">
        <v>311</v>
      </c>
      <c r="B44" t="s">
        <v>40</v>
      </c>
      <c r="C44">
        <v>23018</v>
      </c>
      <c r="D44" s="13">
        <v>1385000</v>
      </c>
      <c r="E44" s="13">
        <v>1247398.645</v>
      </c>
      <c r="F44" s="13">
        <v>890352</v>
      </c>
      <c r="G44" s="13">
        <v>708996.92800000007</v>
      </c>
      <c r="H44" s="14">
        <f>Tableau_Lancer_la_requête_à_partir_de_oracle342[[#This Row],[Réalisations RT1-Cat6]]/Tableau_Lancer_la_requête_à_partir_de_oracle342[[#This Row],[PDEF RT1-Cat6]]</f>
        <v>0.79631081639621193</v>
      </c>
      <c r="I44" s="20">
        <f t="shared" si="0"/>
        <v>0.20368918360378807</v>
      </c>
      <c r="J44" s="13">
        <f t="shared" si="1"/>
        <v>142</v>
      </c>
    </row>
    <row r="45" spans="1:10" x14ac:dyDescent="0.25">
      <c r="A45" t="s">
        <v>312</v>
      </c>
      <c r="B45" t="s">
        <v>41</v>
      </c>
      <c r="C45">
        <v>23014</v>
      </c>
      <c r="D45" s="13">
        <v>1330500</v>
      </c>
      <c r="E45" s="13">
        <v>1200485.0930000001</v>
      </c>
      <c r="F45" s="13">
        <v>611582</v>
      </c>
      <c r="G45" s="13">
        <v>413581.04400000011</v>
      </c>
      <c r="H45" s="14">
        <f>Tableau_Lancer_la_requête_à_partir_de_oracle342[[#This Row],[Réalisations RT1-Cat6]]/Tableau_Lancer_la_requête_à_partir_de_oracle342[[#This Row],[PDEF RT1-Cat6]]</f>
        <v>0.67624790134438251</v>
      </c>
      <c r="I45" s="20">
        <f t="shared" si="0"/>
        <v>0.32375209865561749</v>
      </c>
      <c r="J45" s="13">
        <f t="shared" si="1"/>
        <v>80</v>
      </c>
    </row>
    <row r="46" spans="1:10" x14ac:dyDescent="0.25">
      <c r="A46" t="s">
        <v>313</v>
      </c>
      <c r="B46" t="s">
        <v>569</v>
      </c>
      <c r="C46">
        <v>23015</v>
      </c>
      <c r="D46" s="13">
        <v>1382000</v>
      </c>
      <c r="E46" s="13">
        <v>1368257.669</v>
      </c>
      <c r="F46" s="13">
        <v>820235</v>
      </c>
      <c r="G46" s="13">
        <v>742627.82799999998</v>
      </c>
      <c r="H46" s="14">
        <f>Tableau_Lancer_la_requête_à_partir_de_oracle342[[#This Row],[Réalisations RT1-Cat6]]/Tableau_Lancer_la_requête_à_partir_de_oracle342[[#This Row],[PDEF RT1-Cat6]]</f>
        <v>0.90538422281419351</v>
      </c>
      <c r="I46" s="20">
        <f t="shared" si="0"/>
        <v>9.4615777185806493E-2</v>
      </c>
      <c r="J46" s="13">
        <f t="shared" si="1"/>
        <v>201</v>
      </c>
    </row>
    <row r="47" spans="1:10" x14ac:dyDescent="0.25">
      <c r="A47" t="s">
        <v>314</v>
      </c>
      <c r="B47" t="s">
        <v>43</v>
      </c>
      <c r="C47">
        <v>23019</v>
      </c>
      <c r="D47" s="13">
        <v>1159079</v>
      </c>
      <c r="E47" s="13">
        <v>1223757.939</v>
      </c>
      <c r="F47" s="13">
        <v>453636</v>
      </c>
      <c r="G47" s="13">
        <v>380963.90100000007</v>
      </c>
      <c r="H47" s="14">
        <f>Tableau_Lancer_la_requête_à_partir_de_oracle342[[#This Row],[Réalisations RT1-Cat6]]/Tableau_Lancer_la_requête_à_partir_de_oracle342[[#This Row],[PDEF RT1-Cat6]]</f>
        <v>0.8398008557521891</v>
      </c>
      <c r="I47" s="20">
        <f t="shared" si="0"/>
        <v>0.1601991442478109</v>
      </c>
      <c r="J47" s="13">
        <f t="shared" si="1"/>
        <v>169</v>
      </c>
    </row>
    <row r="48" spans="1:10" x14ac:dyDescent="0.25">
      <c r="A48" t="s">
        <v>315</v>
      </c>
      <c r="B48" t="s">
        <v>44</v>
      </c>
      <c r="C48">
        <v>23021</v>
      </c>
      <c r="D48" s="13">
        <v>2840000</v>
      </c>
      <c r="E48" s="13">
        <v>2819474.324</v>
      </c>
      <c r="F48" s="13">
        <v>1705000</v>
      </c>
      <c r="G48" s="13">
        <v>1624164.622</v>
      </c>
      <c r="H48" s="14">
        <f>Tableau_Lancer_la_requête_à_partir_de_oracle342[[#This Row],[Réalisations RT1-Cat6]]/Tableau_Lancer_la_requête_à_partir_de_oracle342[[#This Row],[PDEF RT1-Cat6]]</f>
        <v>0.9525892211143695</v>
      </c>
      <c r="I48" s="20">
        <f t="shared" si="0"/>
        <v>4.74107788856305E-2</v>
      </c>
      <c r="J48" s="13">
        <f t="shared" si="1"/>
        <v>220</v>
      </c>
    </row>
    <row r="49" spans="1:10" x14ac:dyDescent="0.25">
      <c r="A49" t="s">
        <v>316</v>
      </c>
      <c r="B49" t="s">
        <v>45</v>
      </c>
      <c r="C49">
        <v>23022</v>
      </c>
      <c r="D49" s="13">
        <v>1950000</v>
      </c>
      <c r="E49" s="13">
        <v>1860057.754</v>
      </c>
      <c r="F49" s="13">
        <v>701339.56199999992</v>
      </c>
      <c r="G49" s="13">
        <v>590314.91599999997</v>
      </c>
      <c r="H49" s="14">
        <f>Tableau_Lancer_la_requête_à_partir_de_oracle342[[#This Row],[Réalisations RT1-Cat6]]/Tableau_Lancer_la_requête_à_partir_de_oracle342[[#This Row],[PDEF RT1-Cat6]]</f>
        <v>0.84169630231126191</v>
      </c>
      <c r="I49" s="20">
        <f t="shared" si="0"/>
        <v>0.15830369768873809</v>
      </c>
      <c r="J49" s="13">
        <f t="shared" si="1"/>
        <v>171</v>
      </c>
    </row>
    <row r="50" spans="1:10" x14ac:dyDescent="0.25">
      <c r="A50" t="s">
        <v>317</v>
      </c>
      <c r="B50" t="s">
        <v>46</v>
      </c>
      <c r="C50">
        <v>23023</v>
      </c>
      <c r="D50" s="13">
        <v>1690000</v>
      </c>
      <c r="E50" s="13">
        <v>1452423.851</v>
      </c>
      <c r="F50" s="13">
        <v>774500</v>
      </c>
      <c r="G50" s="13">
        <v>549750.56500000006</v>
      </c>
      <c r="H50" s="14">
        <f>Tableau_Lancer_la_requête_à_partir_de_oracle342[[#This Row],[Réalisations RT1-Cat6]]/Tableau_Lancer_la_requête_à_partir_de_oracle342[[#This Row],[PDEF RT1-Cat6]]</f>
        <v>0.7098135119431892</v>
      </c>
      <c r="I50" s="20">
        <f t="shared" si="0"/>
        <v>0.2901864880568108</v>
      </c>
      <c r="J50" s="13">
        <f t="shared" si="1"/>
        <v>95</v>
      </c>
    </row>
    <row r="51" spans="1:10" x14ac:dyDescent="0.25">
      <c r="A51" t="s">
        <v>318</v>
      </c>
      <c r="B51" t="s">
        <v>47</v>
      </c>
      <c r="C51">
        <v>31011</v>
      </c>
      <c r="D51" s="13">
        <v>7740000</v>
      </c>
      <c r="E51" s="13">
        <v>7613303.6090000002</v>
      </c>
      <c r="F51" s="13">
        <v>4856000</v>
      </c>
      <c r="G51" s="13">
        <v>4580114.3269999996</v>
      </c>
      <c r="H51" s="14">
        <f>Tableau_Lancer_la_requête_à_partir_de_oracle342[[#This Row],[Réalisations RT1-Cat6]]/Tableau_Lancer_la_requête_à_partir_de_oracle342[[#This Row],[PDEF RT1-Cat6]]</f>
        <v>0.94318664065074131</v>
      </c>
      <c r="I51" s="20">
        <f t="shared" si="0"/>
        <v>5.6813359349258685E-2</v>
      </c>
      <c r="J51" s="13">
        <f t="shared" si="1"/>
        <v>214</v>
      </c>
    </row>
    <row r="52" spans="1:10" x14ac:dyDescent="0.25">
      <c r="A52" t="s">
        <v>319</v>
      </c>
      <c r="B52" t="s">
        <v>48</v>
      </c>
      <c r="C52">
        <v>31013</v>
      </c>
      <c r="D52" s="13">
        <v>4575592</v>
      </c>
      <c r="E52" s="13">
        <v>4374972.8509999998</v>
      </c>
      <c r="F52" s="13">
        <v>3099792</v>
      </c>
      <c r="G52" s="13">
        <v>2892746.1229999997</v>
      </c>
      <c r="H52" s="14">
        <f>Tableau_Lancer_la_requête_à_partir_de_oracle342[[#This Row],[Réalisations RT1-Cat6]]/Tableau_Lancer_la_requête_à_partir_de_oracle342[[#This Row],[PDEF RT1-Cat6]]</f>
        <v>0.93320652579269825</v>
      </c>
      <c r="I52" s="20">
        <f t="shared" si="0"/>
        <v>6.6793474207301751E-2</v>
      </c>
      <c r="J52" s="13">
        <f t="shared" si="1"/>
        <v>206</v>
      </c>
    </row>
    <row r="53" spans="1:10" x14ac:dyDescent="0.25">
      <c r="A53" t="s">
        <v>320</v>
      </c>
      <c r="B53" t="s">
        <v>570</v>
      </c>
      <c r="C53">
        <v>31015</v>
      </c>
      <c r="D53" s="13">
        <v>1599233.746</v>
      </c>
      <c r="E53" s="13">
        <v>1653597.594</v>
      </c>
      <c r="F53" s="13">
        <v>766000</v>
      </c>
      <c r="G53" s="13">
        <v>685845.92700000003</v>
      </c>
      <c r="H53" s="14">
        <f>Tableau_Lancer_la_requête_à_partir_de_oracle342[[#This Row],[Réalisations RT1-Cat6]]/Tableau_Lancer_la_requête_à_partir_de_oracle342[[#This Row],[PDEF RT1-Cat6]]</f>
        <v>0.89536021801566579</v>
      </c>
      <c r="I53" s="20">
        <f t="shared" si="0"/>
        <v>0.10463978198433421</v>
      </c>
      <c r="J53" s="13">
        <f t="shared" si="1"/>
        <v>194</v>
      </c>
    </row>
    <row r="54" spans="1:10" x14ac:dyDescent="0.25">
      <c r="A54" t="s">
        <v>321</v>
      </c>
      <c r="B54" t="s">
        <v>50</v>
      </c>
      <c r="C54">
        <v>31012</v>
      </c>
      <c r="D54" s="13">
        <v>1706137</v>
      </c>
      <c r="E54" s="13">
        <v>1732912.8330000001</v>
      </c>
      <c r="F54" s="13">
        <v>784130</v>
      </c>
      <c r="G54" s="13">
        <v>708678.66500000015</v>
      </c>
      <c r="H54" s="14">
        <f>Tableau_Lancer_la_requête_à_partir_de_oracle342[[#This Row],[Réalisations RT1-Cat6]]/Tableau_Lancer_la_requête_à_partir_de_oracle342[[#This Row],[PDEF RT1-Cat6]]</f>
        <v>0.90377700763903968</v>
      </c>
      <c r="I54" s="20">
        <f t="shared" si="0"/>
        <v>9.6222992360960324E-2</v>
      </c>
      <c r="J54" s="13">
        <f t="shared" si="1"/>
        <v>199</v>
      </c>
    </row>
    <row r="55" spans="1:10" x14ac:dyDescent="0.25">
      <c r="A55" t="s">
        <v>322</v>
      </c>
      <c r="B55" t="s">
        <v>51</v>
      </c>
      <c r="C55">
        <v>31017</v>
      </c>
      <c r="D55" s="13">
        <v>1264298.5319999999</v>
      </c>
      <c r="E55" s="13">
        <v>1052875.8130000001</v>
      </c>
      <c r="F55" s="13">
        <v>468874.99999999988</v>
      </c>
      <c r="G55" s="13">
        <v>292061.55300000007</v>
      </c>
      <c r="H55" s="14">
        <f>Tableau_Lancer_la_requête_à_partir_de_oracle342[[#This Row],[Réalisations RT1-Cat6]]/Tableau_Lancer_la_requête_à_partir_de_oracle342[[#This Row],[PDEF RT1-Cat6]]</f>
        <v>0.62289854012263424</v>
      </c>
      <c r="I55" s="20">
        <f t="shared" si="0"/>
        <v>0.37710145987736576</v>
      </c>
      <c r="J55" s="13">
        <f t="shared" si="1"/>
        <v>58</v>
      </c>
    </row>
    <row r="56" spans="1:10" x14ac:dyDescent="0.25">
      <c r="A56" t="s">
        <v>323</v>
      </c>
      <c r="B56" t="s">
        <v>52</v>
      </c>
      <c r="C56">
        <v>31016</v>
      </c>
      <c r="D56" s="13">
        <v>1150000</v>
      </c>
      <c r="E56" s="13">
        <v>1145530.8500000001</v>
      </c>
      <c r="F56" s="13">
        <v>249000</v>
      </c>
      <c r="G56" s="13">
        <v>245441.50300000014</v>
      </c>
      <c r="H56" s="14">
        <f>Tableau_Lancer_la_requête_à_partir_de_oracle342[[#This Row],[Réalisations RT1-Cat6]]/Tableau_Lancer_la_requête_à_partir_de_oracle342[[#This Row],[PDEF RT1-Cat6]]</f>
        <v>0.98570884738955877</v>
      </c>
      <c r="I56" s="20">
        <f t="shared" si="0"/>
        <v>1.4291152610441227E-2</v>
      </c>
      <c r="J56" s="13">
        <f t="shared" si="1"/>
        <v>231</v>
      </c>
    </row>
    <row r="57" spans="1:10" x14ac:dyDescent="0.25">
      <c r="A57" t="s">
        <v>324</v>
      </c>
      <c r="B57" t="s">
        <v>53</v>
      </c>
      <c r="C57">
        <v>31014</v>
      </c>
      <c r="D57" s="13">
        <v>1594125</v>
      </c>
      <c r="E57" s="13">
        <v>1613454.0209999999</v>
      </c>
      <c r="F57" s="13">
        <v>700625</v>
      </c>
      <c r="G57" s="13">
        <v>677002.02099999995</v>
      </c>
      <c r="H57" s="14">
        <f>Tableau_Lancer_la_requête_à_partir_de_oracle342[[#This Row],[Réalisations RT1-Cat6]]/Tableau_Lancer_la_requête_à_partir_de_oracle342[[#This Row],[PDEF RT1-Cat6]]</f>
        <v>0.96628299161462972</v>
      </c>
      <c r="I57" s="20">
        <f t="shared" si="0"/>
        <v>3.3717008385370284E-2</v>
      </c>
      <c r="J57" s="13">
        <f t="shared" si="1"/>
        <v>226</v>
      </c>
    </row>
    <row r="58" spans="1:10" x14ac:dyDescent="0.25">
      <c r="A58" t="s">
        <v>325</v>
      </c>
      <c r="B58" t="s">
        <v>54</v>
      </c>
      <c r="C58">
        <v>31018</v>
      </c>
      <c r="D58" s="13">
        <v>990000</v>
      </c>
      <c r="E58" s="13">
        <v>1157263.696</v>
      </c>
      <c r="F58" s="13">
        <v>167700</v>
      </c>
      <c r="G58" s="13">
        <v>284162.22600000002</v>
      </c>
      <c r="H58" s="14">
        <f>Tableau_Lancer_la_requête_à_partir_de_oracle342[[#This Row],[Réalisations RT1-Cat6]]/Tableau_Lancer_la_requête_à_partir_de_oracle342[[#This Row],[PDEF RT1-Cat6]]</f>
        <v>1.6944676565295171</v>
      </c>
      <c r="I58" s="20">
        <f t="shared" si="0"/>
        <v>0</v>
      </c>
      <c r="J58" s="13">
        <f t="shared" si="1"/>
        <v>237</v>
      </c>
    </row>
    <row r="59" spans="1:10" x14ac:dyDescent="0.25">
      <c r="A59" t="s">
        <v>326</v>
      </c>
      <c r="B59" t="s">
        <v>55</v>
      </c>
      <c r="C59">
        <v>32011</v>
      </c>
      <c r="D59" s="13">
        <v>7767886.5999999996</v>
      </c>
      <c r="E59" s="13">
        <v>7024402.3480000002</v>
      </c>
      <c r="F59" s="13">
        <v>4434200</v>
      </c>
      <c r="G59" s="13">
        <v>3610066.8120000004</v>
      </c>
      <c r="H59" s="14">
        <f>Tableau_Lancer_la_requête_à_partir_de_oracle342[[#This Row],[Réalisations RT1-Cat6]]/Tableau_Lancer_la_requête_à_partir_de_oracle342[[#This Row],[PDEF RT1-Cat6]]</f>
        <v>0.81414162915520283</v>
      </c>
      <c r="I59" s="20">
        <f t="shared" si="0"/>
        <v>0.18585837084479717</v>
      </c>
      <c r="J59" s="13">
        <f t="shared" si="1"/>
        <v>155</v>
      </c>
    </row>
    <row r="60" spans="1:10" x14ac:dyDescent="0.25">
      <c r="A60" t="s">
        <v>327</v>
      </c>
      <c r="B60" t="s">
        <v>56</v>
      </c>
      <c r="C60">
        <v>32013</v>
      </c>
      <c r="D60" s="13">
        <v>2643555.1230000001</v>
      </c>
      <c r="E60" s="13">
        <v>2552252.4350000001</v>
      </c>
      <c r="F60" s="13">
        <v>1333767.0000000002</v>
      </c>
      <c r="G60" s="13">
        <v>1053051.23</v>
      </c>
      <c r="H60" s="14">
        <f>Tableau_Lancer_la_requête_à_partir_de_oracle342[[#This Row],[Réalisations RT1-Cat6]]/Tableau_Lancer_la_requête_à_partir_de_oracle342[[#This Row],[PDEF RT1-Cat6]]</f>
        <v>0.78953162733820814</v>
      </c>
      <c r="I60" s="20">
        <f t="shared" si="0"/>
        <v>0.21046837266179186</v>
      </c>
      <c r="J60" s="13">
        <f t="shared" si="1"/>
        <v>138</v>
      </c>
    </row>
    <row r="61" spans="1:10" x14ac:dyDescent="0.25">
      <c r="A61" t="s">
        <v>328</v>
      </c>
      <c r="B61" t="s">
        <v>57</v>
      </c>
      <c r="C61">
        <v>32015</v>
      </c>
      <c r="D61" s="13">
        <v>3750000</v>
      </c>
      <c r="E61" s="13">
        <v>2780308.051</v>
      </c>
      <c r="F61" s="13">
        <v>2194594</v>
      </c>
      <c r="G61" s="13">
        <v>1252288.9579999999</v>
      </c>
      <c r="H61" s="14">
        <f>Tableau_Lancer_la_requête_à_partir_de_oracle342[[#This Row],[Réalisations RT1-Cat6]]/Tableau_Lancer_la_requête_à_partir_de_oracle342[[#This Row],[PDEF RT1-Cat6]]</f>
        <v>0.57062443349430458</v>
      </c>
      <c r="I61" s="20">
        <f t="shared" si="0"/>
        <v>0.42937556650569542</v>
      </c>
      <c r="J61" s="13">
        <f t="shared" si="1"/>
        <v>42</v>
      </c>
    </row>
    <row r="62" spans="1:10" x14ac:dyDescent="0.25">
      <c r="A62" t="s">
        <v>329</v>
      </c>
      <c r="B62" t="s">
        <v>58</v>
      </c>
      <c r="C62">
        <v>32016</v>
      </c>
      <c r="D62" s="13">
        <v>2040570</v>
      </c>
      <c r="E62" s="13">
        <v>1504584.1340000001</v>
      </c>
      <c r="F62" s="13">
        <v>804400</v>
      </c>
      <c r="G62" s="13">
        <v>427147.54800000018</v>
      </c>
      <c r="H62" s="14">
        <f>Tableau_Lancer_la_requête_à_partir_de_oracle342[[#This Row],[Réalisations RT1-Cat6]]/Tableau_Lancer_la_requête_à_partir_de_oracle342[[#This Row],[PDEF RT1-Cat6]]</f>
        <v>0.53101385877672824</v>
      </c>
      <c r="I62" s="20">
        <f t="shared" si="0"/>
        <v>0.46898614122327176</v>
      </c>
      <c r="J62" s="13">
        <f t="shared" si="1"/>
        <v>31</v>
      </c>
    </row>
    <row r="63" spans="1:10" x14ac:dyDescent="0.25">
      <c r="A63" t="s">
        <v>330</v>
      </c>
      <c r="B63" t="s">
        <v>59</v>
      </c>
      <c r="C63">
        <v>32012</v>
      </c>
      <c r="D63" s="13">
        <v>3990127</v>
      </c>
      <c r="E63" s="13">
        <v>3225234.2850000001</v>
      </c>
      <c r="F63" s="13">
        <v>2301050</v>
      </c>
      <c r="G63" s="13">
        <v>1660480.5180000002</v>
      </c>
      <c r="H63" s="14">
        <f>Tableau_Lancer_la_requête_à_partir_de_oracle342[[#This Row],[Réalisations RT1-Cat6]]/Tableau_Lancer_la_requête_à_partir_de_oracle342[[#This Row],[PDEF RT1-Cat6]]</f>
        <v>0.72161861671845473</v>
      </c>
      <c r="I63" s="20">
        <f t="shared" si="0"/>
        <v>0.27838138328154527</v>
      </c>
      <c r="J63" s="13">
        <f t="shared" si="1"/>
        <v>106</v>
      </c>
    </row>
    <row r="64" spans="1:10" x14ac:dyDescent="0.25">
      <c r="A64" t="s">
        <v>331</v>
      </c>
      <c r="B64" t="s">
        <v>60</v>
      </c>
      <c r="C64">
        <v>32014</v>
      </c>
      <c r="D64" s="13">
        <v>1164977.7239999999</v>
      </c>
      <c r="E64" s="13">
        <v>999824.826</v>
      </c>
      <c r="F64" s="13">
        <v>530276.99999999988</v>
      </c>
      <c r="G64" s="13">
        <v>370339.39800000004</v>
      </c>
      <c r="H64" s="14">
        <f>Tableau_Lancer_la_requête_à_partir_de_oracle342[[#This Row],[Réalisations RT1-Cat6]]/Tableau_Lancer_la_requête_à_partir_de_oracle342[[#This Row],[PDEF RT1-Cat6]]</f>
        <v>0.69838857427344603</v>
      </c>
      <c r="I64" s="20">
        <f t="shared" si="0"/>
        <v>0.30161142572655397</v>
      </c>
      <c r="J64" s="13">
        <f t="shared" si="1"/>
        <v>88</v>
      </c>
    </row>
    <row r="65" spans="1:10" x14ac:dyDescent="0.25">
      <c r="A65" t="s">
        <v>332</v>
      </c>
      <c r="B65" t="s">
        <v>571</v>
      </c>
      <c r="C65">
        <v>32018</v>
      </c>
      <c r="D65" s="13">
        <v>690200</v>
      </c>
      <c r="E65" s="13">
        <v>602972.348</v>
      </c>
      <c r="F65" s="13">
        <v>172300</v>
      </c>
      <c r="G65" s="13">
        <v>79095.82799999998</v>
      </c>
      <c r="H65" s="14">
        <f>Tableau_Lancer_la_requête_à_partir_de_oracle342[[#This Row],[Réalisations RT1-Cat6]]/Tableau_Lancer_la_requête_à_partir_de_oracle342[[#This Row],[PDEF RT1-Cat6]]</f>
        <v>0.45905878119558896</v>
      </c>
      <c r="I65" s="20">
        <f t="shared" si="0"/>
        <v>0.54094121880441104</v>
      </c>
      <c r="J65" s="13">
        <f t="shared" si="1"/>
        <v>14</v>
      </c>
    </row>
    <row r="66" spans="1:10" x14ac:dyDescent="0.25">
      <c r="A66" t="s">
        <v>333</v>
      </c>
      <c r="B66" t="s">
        <v>62</v>
      </c>
      <c r="C66">
        <v>32017</v>
      </c>
      <c r="D66" s="13">
        <v>1505161.7749999999</v>
      </c>
      <c r="E66" s="13">
        <v>1553620.277</v>
      </c>
      <c r="F66" s="13">
        <v>793199.99999999988</v>
      </c>
      <c r="G66" s="13">
        <v>679935.723</v>
      </c>
      <c r="H66" s="14">
        <f>Tableau_Lancer_la_requête_à_partir_de_oracle342[[#This Row],[Réalisations RT1-Cat6]]/Tableau_Lancer_la_requête_à_partir_de_oracle342[[#This Row],[PDEF RT1-Cat6]]</f>
        <v>0.85720590393343432</v>
      </c>
      <c r="I66" s="20">
        <f t="shared" si="0"/>
        <v>0.14279409606656568</v>
      </c>
      <c r="J66" s="13">
        <f t="shared" si="1"/>
        <v>181</v>
      </c>
    </row>
    <row r="67" spans="1:10" x14ac:dyDescent="0.25">
      <c r="A67" t="s">
        <v>334</v>
      </c>
      <c r="B67" t="s">
        <v>63</v>
      </c>
      <c r="C67">
        <v>33011</v>
      </c>
      <c r="D67" s="13">
        <v>6344223.0489999996</v>
      </c>
      <c r="E67" s="13">
        <v>5835272.9000000004</v>
      </c>
      <c r="F67" s="13">
        <v>3608499.9999999995</v>
      </c>
      <c r="G67" s="13">
        <v>2310648.8860000004</v>
      </c>
      <c r="H67" s="14">
        <f>Tableau_Lancer_la_requête_à_partir_de_oracle342[[#This Row],[Réalisations RT1-Cat6]]/Tableau_Lancer_la_requête_à_partir_de_oracle342[[#This Row],[PDEF RT1-Cat6]]</f>
        <v>0.64033501066925336</v>
      </c>
      <c r="I67" s="20">
        <f t="shared" si="0"/>
        <v>0.35966498933074664</v>
      </c>
      <c r="J67" s="13">
        <f t="shared" si="1"/>
        <v>61</v>
      </c>
    </row>
    <row r="68" spans="1:10" x14ac:dyDescent="0.25">
      <c r="A68" t="s">
        <v>335</v>
      </c>
      <c r="B68" t="s">
        <v>64</v>
      </c>
      <c r="C68">
        <v>33017</v>
      </c>
      <c r="D68" s="13">
        <v>1865500</v>
      </c>
      <c r="E68" s="13">
        <v>1708472.6629999999</v>
      </c>
      <c r="F68" s="13">
        <v>1079500</v>
      </c>
      <c r="G68" s="13">
        <v>729615.17299999995</v>
      </c>
      <c r="H68" s="14">
        <f>Tableau_Lancer_la_requête_à_partir_de_oracle342[[#This Row],[Réalisations RT1-Cat6]]/Tableau_Lancer_la_requête_à_partir_de_oracle342[[#This Row],[PDEF RT1-Cat6]]</f>
        <v>0.67588251320055581</v>
      </c>
      <c r="I68" s="20">
        <f t="shared" si="0"/>
        <v>0.32411748679944419</v>
      </c>
      <c r="J68" s="13">
        <f t="shared" si="1"/>
        <v>79</v>
      </c>
    </row>
    <row r="69" spans="1:10" x14ac:dyDescent="0.25">
      <c r="A69" t="s">
        <v>336</v>
      </c>
      <c r="B69" t="s">
        <v>65</v>
      </c>
      <c r="C69">
        <v>33012</v>
      </c>
      <c r="D69" s="13">
        <v>1729357.1869999999</v>
      </c>
      <c r="E69" s="13">
        <v>1711840.6680000001</v>
      </c>
      <c r="F69" s="13">
        <v>585600</v>
      </c>
      <c r="G69" s="13">
        <v>492361.82200000016</v>
      </c>
      <c r="H69" s="14">
        <f>Tableau_Lancer_la_requête_à_partir_de_oracle342[[#This Row],[Réalisations RT1-Cat6]]/Tableau_Lancer_la_requête_à_partir_de_oracle342[[#This Row],[PDEF RT1-Cat6]]</f>
        <v>0.8407817998633883</v>
      </c>
      <c r="I69" s="20">
        <f t="shared" ref="I69:I132" si="2">IF(H69&gt;=1,0,1-H69)</f>
        <v>0.1592182001366117</v>
      </c>
      <c r="J69" s="13">
        <f t="shared" ref="J69:J132" si="3">RANK(I69,$I$5:$I$276)</f>
        <v>170</v>
      </c>
    </row>
    <row r="70" spans="1:10" x14ac:dyDescent="0.25">
      <c r="A70" t="s">
        <v>337</v>
      </c>
      <c r="B70" t="s">
        <v>66</v>
      </c>
      <c r="C70">
        <v>33018</v>
      </c>
      <c r="D70" s="13">
        <v>1258120.406</v>
      </c>
      <c r="E70" s="13">
        <v>1266655.362</v>
      </c>
      <c r="F70" s="13">
        <v>792000</v>
      </c>
      <c r="G70" s="13">
        <v>412725.18699999992</v>
      </c>
      <c r="H70" s="14">
        <f>Tableau_Lancer_la_requête_à_partir_de_oracle342[[#This Row],[Réalisations RT1-Cat6]]/Tableau_Lancer_la_requête_à_partir_de_oracle342[[#This Row],[PDEF RT1-Cat6]]</f>
        <v>0.52111766035353524</v>
      </c>
      <c r="I70" s="20">
        <f t="shared" si="2"/>
        <v>0.47888233964646476</v>
      </c>
      <c r="J70" s="13">
        <f t="shared" si="3"/>
        <v>27</v>
      </c>
    </row>
    <row r="71" spans="1:10" x14ac:dyDescent="0.25">
      <c r="A71" t="s">
        <v>338</v>
      </c>
      <c r="B71" t="s">
        <v>67</v>
      </c>
      <c r="C71">
        <v>33013</v>
      </c>
      <c r="D71" s="13">
        <v>2775100.1549999998</v>
      </c>
      <c r="E71" s="13">
        <v>1979434.8689999999</v>
      </c>
      <c r="F71" s="13">
        <v>1592299.9999999998</v>
      </c>
      <c r="G71" s="13">
        <v>795882.91399999987</v>
      </c>
      <c r="H71" s="14">
        <f>Tableau_Lancer_la_requête_à_partir_de_oracle342[[#This Row],[Réalisations RT1-Cat6]]/Tableau_Lancer_la_requête_à_partir_de_oracle342[[#This Row],[PDEF RT1-Cat6]]</f>
        <v>0.4998322640205991</v>
      </c>
      <c r="I71" s="20">
        <f t="shared" si="2"/>
        <v>0.5001677359794009</v>
      </c>
      <c r="J71" s="13">
        <f t="shared" si="3"/>
        <v>24</v>
      </c>
    </row>
    <row r="72" spans="1:10" x14ac:dyDescent="0.25">
      <c r="A72" t="s">
        <v>339</v>
      </c>
      <c r="B72" t="s">
        <v>68</v>
      </c>
      <c r="C72">
        <v>33014</v>
      </c>
      <c r="D72" s="13">
        <v>1217843.98</v>
      </c>
      <c r="E72" s="13">
        <v>1048273.91</v>
      </c>
      <c r="F72" s="13">
        <v>558930</v>
      </c>
      <c r="G72" s="13">
        <v>392148.67300000007</v>
      </c>
      <c r="H72" s="14">
        <f>Tableau_Lancer_la_requête_à_partir_de_oracle342[[#This Row],[Réalisations RT1-Cat6]]/Tableau_Lancer_la_requête_à_partir_de_oracle342[[#This Row],[PDEF RT1-Cat6]]</f>
        <v>0.70160605621455296</v>
      </c>
      <c r="I72" s="20">
        <f t="shared" si="2"/>
        <v>0.29839394378544704</v>
      </c>
      <c r="J72" s="13">
        <f t="shared" si="3"/>
        <v>90</v>
      </c>
    </row>
    <row r="73" spans="1:10" x14ac:dyDescent="0.25">
      <c r="A73" t="s">
        <v>340</v>
      </c>
      <c r="B73" t="s">
        <v>69</v>
      </c>
      <c r="C73">
        <v>33019</v>
      </c>
      <c r="D73" s="13">
        <v>2571972.2799999998</v>
      </c>
      <c r="E73" s="13">
        <v>2251431.4939999999</v>
      </c>
      <c r="F73" s="13">
        <v>1085999.9999999998</v>
      </c>
      <c r="G73" s="13">
        <v>762939.11400000006</v>
      </c>
      <c r="H73" s="14">
        <f>Tableau_Lancer_la_requête_à_partir_de_oracle342[[#This Row],[Réalisations RT1-Cat6]]/Tableau_Lancer_la_requête_à_partir_de_oracle342[[#This Row],[PDEF RT1-Cat6]]</f>
        <v>0.70252220441988966</v>
      </c>
      <c r="I73" s="20">
        <f t="shared" si="2"/>
        <v>0.29747779558011034</v>
      </c>
      <c r="J73" s="13">
        <f t="shared" si="3"/>
        <v>92</v>
      </c>
    </row>
    <row r="74" spans="1:10" x14ac:dyDescent="0.25">
      <c r="A74" t="s">
        <v>341</v>
      </c>
      <c r="B74" t="s">
        <v>572</v>
      </c>
      <c r="C74">
        <v>33015</v>
      </c>
      <c r="D74" s="13">
        <v>909639.79299999995</v>
      </c>
      <c r="E74" s="13">
        <v>701858.924</v>
      </c>
      <c r="F74" s="13">
        <v>386099.99999999994</v>
      </c>
      <c r="G74" s="13">
        <v>138847.49600000004</v>
      </c>
      <c r="H74" s="14">
        <f>Tableau_Lancer_la_requête_à_partir_de_oracle342[[#This Row],[Réalisations RT1-Cat6]]/Tableau_Lancer_la_requête_à_partir_de_oracle342[[#This Row],[PDEF RT1-Cat6]]</f>
        <v>0.35961537425537443</v>
      </c>
      <c r="I74" s="20">
        <f t="shared" si="2"/>
        <v>0.64038462574462551</v>
      </c>
      <c r="J74" s="13">
        <f t="shared" si="3"/>
        <v>4</v>
      </c>
    </row>
    <row r="75" spans="1:10" x14ac:dyDescent="0.25">
      <c r="A75" t="s">
        <v>342</v>
      </c>
      <c r="B75" t="s">
        <v>71</v>
      </c>
      <c r="C75">
        <v>33016</v>
      </c>
      <c r="D75" s="13">
        <v>1364147.558</v>
      </c>
      <c r="E75" s="13">
        <v>1259505.6200000001</v>
      </c>
      <c r="F75" s="13">
        <v>446000</v>
      </c>
      <c r="G75" s="13">
        <v>250758.07400000014</v>
      </c>
      <c r="H75" s="14">
        <f>Tableau_Lancer_la_requête_à_partir_de_oracle342[[#This Row],[Réalisations RT1-Cat6]]/Tableau_Lancer_la_requête_à_partir_de_oracle342[[#This Row],[PDEF RT1-Cat6]]</f>
        <v>0.56223783408071781</v>
      </c>
      <c r="I75" s="20">
        <f t="shared" si="2"/>
        <v>0.43776216591928219</v>
      </c>
      <c r="J75" s="13">
        <f t="shared" si="3"/>
        <v>37</v>
      </c>
    </row>
    <row r="76" spans="1:10" x14ac:dyDescent="0.25">
      <c r="A76" t="s">
        <v>343</v>
      </c>
      <c r="B76" t="s">
        <v>72</v>
      </c>
      <c r="C76">
        <v>33020</v>
      </c>
      <c r="D76" s="13">
        <v>1070160</v>
      </c>
      <c r="E76" s="13">
        <v>1057560.8759999999</v>
      </c>
      <c r="F76" s="13">
        <v>462928</v>
      </c>
      <c r="G76" s="13">
        <v>450812.93299999996</v>
      </c>
      <c r="H76" s="14">
        <f>Tableau_Lancer_la_requête_à_partir_de_oracle342[[#This Row],[Réalisations RT1-Cat6]]/Tableau_Lancer_la_requête_à_partir_de_oracle342[[#This Row],[PDEF RT1-Cat6]]</f>
        <v>0.97382947888224514</v>
      </c>
      <c r="I76" s="20">
        <f t="shared" si="2"/>
        <v>2.6170521117754864E-2</v>
      </c>
      <c r="J76" s="13">
        <f t="shared" si="3"/>
        <v>228</v>
      </c>
    </row>
    <row r="77" spans="1:10" x14ac:dyDescent="0.25">
      <c r="A77" t="s">
        <v>344</v>
      </c>
      <c r="B77" t="s">
        <v>73</v>
      </c>
      <c r="C77">
        <v>33021</v>
      </c>
      <c r="D77" s="13">
        <v>402718</v>
      </c>
      <c r="E77" s="13">
        <v>411503.97</v>
      </c>
      <c r="F77" s="13">
        <v>89350</v>
      </c>
      <c r="G77" s="13">
        <v>41138.150999999954</v>
      </c>
      <c r="H77" s="14">
        <f>Tableau_Lancer_la_requête_à_partir_de_oracle342[[#This Row],[Réalisations RT1-Cat6]]/Tableau_Lancer_la_requête_à_partir_de_oracle342[[#This Row],[PDEF RT1-Cat6]]</f>
        <v>0.46041579182988196</v>
      </c>
      <c r="I77" s="20">
        <f t="shared" si="2"/>
        <v>0.5395842081701181</v>
      </c>
      <c r="J77" s="13">
        <f t="shared" si="3"/>
        <v>15</v>
      </c>
    </row>
    <row r="78" spans="1:10" x14ac:dyDescent="0.25">
      <c r="A78" t="s">
        <v>345</v>
      </c>
      <c r="B78" t="s">
        <v>74</v>
      </c>
      <c r="C78">
        <v>33022</v>
      </c>
      <c r="D78" s="13">
        <v>753500</v>
      </c>
      <c r="E78" s="13">
        <v>674180.08100000001</v>
      </c>
      <c r="F78" s="13">
        <v>374103</v>
      </c>
      <c r="G78" s="13">
        <v>197725.29499999998</v>
      </c>
      <c r="H78" s="14">
        <f>Tableau_Lancer_la_requête_à_partir_de_oracle342[[#This Row],[Réalisations RT1-Cat6]]/Tableau_Lancer_la_requête_à_partir_de_oracle342[[#This Row],[PDEF RT1-Cat6]]</f>
        <v>0.52853170116251402</v>
      </c>
      <c r="I78" s="20">
        <f t="shared" si="2"/>
        <v>0.47146829883748598</v>
      </c>
      <c r="J78" s="13">
        <f t="shared" si="3"/>
        <v>30</v>
      </c>
    </row>
    <row r="79" spans="1:10" x14ac:dyDescent="0.25">
      <c r="A79" t="s">
        <v>346</v>
      </c>
      <c r="B79" t="s">
        <v>75</v>
      </c>
      <c r="C79">
        <v>34011</v>
      </c>
      <c r="D79" s="13">
        <v>4161972</v>
      </c>
      <c r="E79" s="13">
        <v>4047446.4410000001</v>
      </c>
      <c r="F79" s="13">
        <v>2355000</v>
      </c>
      <c r="G79" s="13">
        <v>2202284.3770000003</v>
      </c>
      <c r="H79" s="14">
        <f>Tableau_Lancer_la_requête_à_partir_de_oracle342[[#This Row],[Réalisations RT1-Cat6]]/Tableau_Lancer_la_requête_à_partir_de_oracle342[[#This Row],[PDEF RT1-Cat6]]</f>
        <v>0.93515260169851389</v>
      </c>
      <c r="I79" s="20">
        <f t="shared" si="2"/>
        <v>6.4847398301486114E-2</v>
      </c>
      <c r="J79" s="13">
        <f t="shared" si="3"/>
        <v>210</v>
      </c>
    </row>
    <row r="80" spans="1:10" x14ac:dyDescent="0.25">
      <c r="A80" t="s">
        <v>347</v>
      </c>
      <c r="B80" t="s">
        <v>76</v>
      </c>
      <c r="C80">
        <v>34012</v>
      </c>
      <c r="D80" s="13">
        <v>1472468.39</v>
      </c>
      <c r="E80" s="13">
        <v>1346603.7520000001</v>
      </c>
      <c r="F80" s="13">
        <v>791999.99999999988</v>
      </c>
      <c r="G80" s="13">
        <v>644518.43700000015</v>
      </c>
      <c r="H80" s="14">
        <f>Tableau_Lancer_la_requête_à_partir_de_oracle342[[#This Row],[Réalisations RT1-Cat6]]/Tableau_Lancer_la_requête_à_partir_de_oracle342[[#This Row],[PDEF RT1-Cat6]]</f>
        <v>0.81378590530303063</v>
      </c>
      <c r="I80" s="20">
        <f t="shared" si="2"/>
        <v>0.18621409469696937</v>
      </c>
      <c r="J80" s="13">
        <f t="shared" si="3"/>
        <v>154</v>
      </c>
    </row>
    <row r="81" spans="1:10" x14ac:dyDescent="0.25">
      <c r="A81" t="s">
        <v>348</v>
      </c>
      <c r="B81" t="s">
        <v>77</v>
      </c>
      <c r="C81">
        <v>34016</v>
      </c>
      <c r="D81" s="13">
        <v>2155000</v>
      </c>
      <c r="E81" s="13">
        <v>1446047.5090000001</v>
      </c>
      <c r="F81" s="13">
        <v>1348300</v>
      </c>
      <c r="G81" s="13">
        <v>534332.50900000008</v>
      </c>
      <c r="H81" s="14">
        <f>Tableau_Lancer_la_requête_à_partir_de_oracle342[[#This Row],[Réalisations RT1-Cat6]]/Tableau_Lancer_la_requête_à_partir_de_oracle342[[#This Row],[PDEF RT1-Cat6]]</f>
        <v>0.39630090410146118</v>
      </c>
      <c r="I81" s="20">
        <f t="shared" si="2"/>
        <v>0.60369909589853887</v>
      </c>
      <c r="J81" s="13">
        <f t="shared" si="3"/>
        <v>6</v>
      </c>
    </row>
    <row r="82" spans="1:10" x14ac:dyDescent="0.25">
      <c r="A82" t="s">
        <v>349</v>
      </c>
      <c r="B82" t="s">
        <v>78</v>
      </c>
      <c r="C82">
        <v>34017</v>
      </c>
      <c r="D82" s="13">
        <v>1636809.375</v>
      </c>
      <c r="E82" s="13">
        <v>1955038.223</v>
      </c>
      <c r="F82" s="13">
        <v>847500</v>
      </c>
      <c r="G82" s="13">
        <v>612211.3600000001</v>
      </c>
      <c r="H82" s="14">
        <f>Tableau_Lancer_la_requête_à_partir_de_oracle342[[#This Row],[Réalisations RT1-Cat6]]/Tableau_Lancer_la_requête_à_partir_de_oracle342[[#This Row],[PDEF RT1-Cat6]]</f>
        <v>0.72237328613569329</v>
      </c>
      <c r="I82" s="20">
        <f t="shared" si="2"/>
        <v>0.27762671386430671</v>
      </c>
      <c r="J82" s="13">
        <f t="shared" si="3"/>
        <v>107</v>
      </c>
    </row>
    <row r="83" spans="1:10" x14ac:dyDescent="0.25">
      <c r="A83" t="s">
        <v>350</v>
      </c>
      <c r="B83" t="s">
        <v>79</v>
      </c>
      <c r="C83">
        <v>34013</v>
      </c>
      <c r="D83" s="13">
        <v>1614799.5060000001</v>
      </c>
      <c r="E83" s="13">
        <v>1284400.3259999999</v>
      </c>
      <c r="F83" s="13">
        <v>683600</v>
      </c>
      <c r="G83" s="13">
        <v>455678.02599999984</v>
      </c>
      <c r="H83" s="14">
        <f>Tableau_Lancer_la_requête_à_partir_de_oracle342[[#This Row],[Réalisations RT1-Cat6]]/Tableau_Lancer_la_requête_à_partir_de_oracle342[[#This Row],[PDEF RT1-Cat6]]</f>
        <v>0.6665857606787593</v>
      </c>
      <c r="I83" s="20">
        <f t="shared" si="2"/>
        <v>0.3334142393212407</v>
      </c>
      <c r="J83" s="13">
        <f t="shared" si="3"/>
        <v>73</v>
      </c>
    </row>
    <row r="84" spans="1:10" x14ac:dyDescent="0.25">
      <c r="A84" t="s">
        <v>351</v>
      </c>
      <c r="B84" t="s">
        <v>80</v>
      </c>
      <c r="C84">
        <v>34015</v>
      </c>
      <c r="D84" s="13">
        <v>1222618</v>
      </c>
      <c r="E84" s="13">
        <v>1077884.4979999999</v>
      </c>
      <c r="F84" s="13">
        <v>617000</v>
      </c>
      <c r="G84" s="13">
        <v>429207.49099999992</v>
      </c>
      <c r="H84" s="14">
        <f>Tableau_Lancer_la_requête_à_partir_de_oracle342[[#This Row],[Réalisations RT1-Cat6]]/Tableau_Lancer_la_requête_à_partir_de_oracle342[[#This Row],[PDEF RT1-Cat6]]</f>
        <v>0.69563612803889774</v>
      </c>
      <c r="I84" s="20">
        <f t="shared" si="2"/>
        <v>0.30436387196110226</v>
      </c>
      <c r="J84" s="13">
        <f t="shared" si="3"/>
        <v>87</v>
      </c>
    </row>
    <row r="85" spans="1:10" x14ac:dyDescent="0.25">
      <c r="A85" t="s">
        <v>352</v>
      </c>
      <c r="B85" t="s">
        <v>81</v>
      </c>
      <c r="C85">
        <v>34014</v>
      </c>
      <c r="D85" s="13">
        <v>2436545</v>
      </c>
      <c r="E85" s="13">
        <v>2352794.2110000001</v>
      </c>
      <c r="F85" s="13">
        <v>1758045</v>
      </c>
      <c r="G85" s="13">
        <v>1658619.5160000003</v>
      </c>
      <c r="H85" s="14">
        <f>Tableau_Lancer_la_requête_à_partir_de_oracle342[[#This Row],[Réalisations RT1-Cat6]]/Tableau_Lancer_la_requête_à_partir_de_oracle342[[#This Row],[PDEF RT1-Cat6]]</f>
        <v>0.94344542716483382</v>
      </c>
      <c r="I85" s="20">
        <f t="shared" si="2"/>
        <v>5.6554572835166184E-2</v>
      </c>
      <c r="J85" s="13">
        <f t="shared" si="3"/>
        <v>215</v>
      </c>
    </row>
    <row r="86" spans="1:10" x14ac:dyDescent="0.25">
      <c r="A86" t="s">
        <v>353</v>
      </c>
      <c r="B86" t="s">
        <v>82</v>
      </c>
      <c r="C86">
        <v>34019</v>
      </c>
      <c r="D86" s="13">
        <v>814514</v>
      </c>
      <c r="E86" s="13">
        <v>718864.66299999994</v>
      </c>
      <c r="F86" s="13">
        <v>272000</v>
      </c>
      <c r="G86" s="13">
        <v>176230.66299999994</v>
      </c>
      <c r="H86" s="14">
        <f>Tableau_Lancer_la_requête_à_partir_de_oracle342[[#This Row],[Réalisations RT1-Cat6]]/Tableau_Lancer_la_requête_à_partir_de_oracle342[[#This Row],[PDEF RT1-Cat6]]</f>
        <v>0.64790684926470565</v>
      </c>
      <c r="I86" s="20">
        <f t="shared" si="2"/>
        <v>0.35209315073529435</v>
      </c>
      <c r="J86" s="13">
        <f t="shared" si="3"/>
        <v>66</v>
      </c>
    </row>
    <row r="87" spans="1:10" x14ac:dyDescent="0.25">
      <c r="A87" t="s">
        <v>354</v>
      </c>
      <c r="B87" t="s">
        <v>83</v>
      </c>
      <c r="C87">
        <v>34020</v>
      </c>
      <c r="D87" s="13">
        <v>1424981.1910000001</v>
      </c>
      <c r="E87" s="13">
        <v>1377981.0290000001</v>
      </c>
      <c r="F87" s="13">
        <v>300780</v>
      </c>
      <c r="G87" s="13">
        <v>292660.06400000001</v>
      </c>
      <c r="H87" s="14">
        <f>Tableau_Lancer_la_requête_à_partir_de_oracle342[[#This Row],[Réalisations RT1-Cat6]]/Tableau_Lancer_la_requête_à_partir_de_oracle342[[#This Row],[PDEF RT1-Cat6]]</f>
        <v>0.97300373695059517</v>
      </c>
      <c r="I87" s="20">
        <f t="shared" si="2"/>
        <v>2.6996263049404834E-2</v>
      </c>
      <c r="J87" s="13">
        <f t="shared" si="3"/>
        <v>227</v>
      </c>
    </row>
    <row r="88" spans="1:10" x14ac:dyDescent="0.25">
      <c r="A88" t="s">
        <v>355</v>
      </c>
      <c r="B88" t="s">
        <v>84</v>
      </c>
      <c r="C88">
        <v>34018</v>
      </c>
      <c r="D88" s="13">
        <v>1063375.8389999999</v>
      </c>
      <c r="E88" s="13">
        <v>867244.05500000005</v>
      </c>
      <c r="F88" s="13">
        <v>326499.99999999988</v>
      </c>
      <c r="G88" s="13">
        <v>219909.91899999999</v>
      </c>
      <c r="H88" s="14">
        <f>Tableau_Lancer_la_requête_à_partir_de_oracle342[[#This Row],[Réalisations RT1-Cat6]]/Tableau_Lancer_la_requête_à_partir_de_oracle342[[#This Row],[PDEF RT1-Cat6]]</f>
        <v>0.67353727105666183</v>
      </c>
      <c r="I88" s="20">
        <f t="shared" si="2"/>
        <v>0.32646272894333817</v>
      </c>
      <c r="J88" s="13">
        <f t="shared" si="3"/>
        <v>75</v>
      </c>
    </row>
    <row r="89" spans="1:10" x14ac:dyDescent="0.25">
      <c r="A89" t="s">
        <v>356</v>
      </c>
      <c r="B89" t="s">
        <v>85</v>
      </c>
      <c r="C89">
        <v>42011</v>
      </c>
      <c r="D89" s="13">
        <v>8913000</v>
      </c>
      <c r="E89" s="13">
        <v>9137633.3990000002</v>
      </c>
      <c r="F89" s="13">
        <v>2728000</v>
      </c>
      <c r="G89" s="13">
        <v>1535858.6720000003</v>
      </c>
      <c r="H89" s="14">
        <f>Tableau_Lancer_la_requête_à_partir_de_oracle342[[#This Row],[Réalisations RT1-Cat6]]/Tableau_Lancer_la_requête_à_partir_de_oracle342[[#This Row],[PDEF RT1-Cat6]]</f>
        <v>0.56299804692082123</v>
      </c>
      <c r="I89" s="20">
        <f t="shared" si="2"/>
        <v>0.43700195307917877</v>
      </c>
      <c r="J89" s="13">
        <f t="shared" si="3"/>
        <v>38</v>
      </c>
    </row>
    <row r="90" spans="1:10" x14ac:dyDescent="0.25">
      <c r="A90" t="s">
        <v>357</v>
      </c>
      <c r="B90" t="s">
        <v>86</v>
      </c>
      <c r="C90">
        <v>42014</v>
      </c>
      <c r="D90" s="13">
        <v>1869500.3330000001</v>
      </c>
      <c r="E90" s="13">
        <v>1684531.307</v>
      </c>
      <c r="F90" s="13">
        <v>538683.3330000001</v>
      </c>
      <c r="G90" s="13">
        <v>505844.82600000012</v>
      </c>
      <c r="H90" s="14">
        <f>Tableau_Lancer_la_requête_à_partir_de_oracle342[[#This Row],[Réalisations RT1-Cat6]]/Tableau_Lancer_la_requête_à_partir_de_oracle342[[#This Row],[PDEF RT1-Cat6]]</f>
        <v>0.93903931124596351</v>
      </c>
      <c r="I90" s="20">
        <f t="shared" si="2"/>
        <v>6.0960688754036485E-2</v>
      </c>
      <c r="J90" s="13">
        <f t="shared" si="3"/>
        <v>212</v>
      </c>
    </row>
    <row r="91" spans="1:10" x14ac:dyDescent="0.25">
      <c r="A91" t="s">
        <v>358</v>
      </c>
      <c r="B91" t="s">
        <v>87</v>
      </c>
      <c r="C91">
        <v>42012</v>
      </c>
      <c r="D91" s="13">
        <v>5057055.3020000001</v>
      </c>
      <c r="E91" s="13">
        <v>4771116.7079999996</v>
      </c>
      <c r="F91" s="13">
        <v>1912000</v>
      </c>
      <c r="G91" s="13">
        <v>1046310.5419999994</v>
      </c>
      <c r="H91" s="14">
        <f>Tableau_Lancer_la_requête_à_partir_de_oracle342[[#This Row],[Réalisations RT1-Cat6]]/Tableau_Lancer_la_requête_à_partir_de_oracle342[[#This Row],[PDEF RT1-Cat6]]</f>
        <v>0.54723354707112937</v>
      </c>
      <c r="I91" s="20">
        <f t="shared" si="2"/>
        <v>0.45276645292887063</v>
      </c>
      <c r="J91" s="13">
        <f t="shared" si="3"/>
        <v>32</v>
      </c>
    </row>
    <row r="92" spans="1:10" x14ac:dyDescent="0.25">
      <c r="A92" t="s">
        <v>359</v>
      </c>
      <c r="B92" t="s">
        <v>88</v>
      </c>
      <c r="C92">
        <v>42015</v>
      </c>
      <c r="D92" s="13">
        <v>1022789.307</v>
      </c>
      <c r="E92" s="13">
        <v>816042.701</v>
      </c>
      <c r="F92" s="13">
        <v>146375</v>
      </c>
      <c r="G92" s="13">
        <v>129788.47400000005</v>
      </c>
      <c r="H92" s="14">
        <f>Tableau_Lancer_la_requête_à_partir_de_oracle342[[#This Row],[Réalisations RT1-Cat6]]/Tableau_Lancer_la_requête_à_partir_de_oracle342[[#This Row],[PDEF RT1-Cat6]]</f>
        <v>0.88668470708795932</v>
      </c>
      <c r="I92" s="20">
        <f t="shared" si="2"/>
        <v>0.11331529291204068</v>
      </c>
      <c r="J92" s="13">
        <f t="shared" si="3"/>
        <v>190</v>
      </c>
    </row>
    <row r="93" spans="1:10" x14ac:dyDescent="0.25">
      <c r="A93" t="s">
        <v>360</v>
      </c>
      <c r="B93" t="s">
        <v>89</v>
      </c>
      <c r="C93">
        <v>42016</v>
      </c>
      <c r="D93" s="13">
        <v>1463400</v>
      </c>
      <c r="E93" s="13">
        <v>984497.73199999996</v>
      </c>
      <c r="F93" s="13">
        <v>418700</v>
      </c>
      <c r="G93" s="13">
        <v>137707.60099999991</v>
      </c>
      <c r="H93" s="14">
        <f>Tableau_Lancer_la_requête_à_partir_de_oracle342[[#This Row],[Réalisations RT1-Cat6]]/Tableau_Lancer_la_requête_à_partir_de_oracle342[[#This Row],[PDEF RT1-Cat6]]</f>
        <v>0.32889324337234277</v>
      </c>
      <c r="I93" s="20">
        <f t="shared" si="2"/>
        <v>0.67110675662765717</v>
      </c>
      <c r="J93" s="13">
        <f t="shared" si="3"/>
        <v>3</v>
      </c>
    </row>
    <row r="94" spans="1:10" x14ac:dyDescent="0.25">
      <c r="A94" t="s">
        <v>361</v>
      </c>
      <c r="B94" t="s">
        <v>90</v>
      </c>
      <c r="C94">
        <v>42017</v>
      </c>
      <c r="D94" s="13">
        <v>2032986.0619999999</v>
      </c>
      <c r="E94" s="13">
        <v>1517422.5530000001</v>
      </c>
      <c r="F94" s="13">
        <v>892706.59999999986</v>
      </c>
      <c r="G94" s="13">
        <v>368674.00100000016</v>
      </c>
      <c r="H94" s="14">
        <f>Tableau_Lancer_la_requête_à_partir_de_oracle342[[#This Row],[Réalisations RT1-Cat6]]/Tableau_Lancer_la_requête_à_partir_de_oracle342[[#This Row],[PDEF RT1-Cat6]]</f>
        <v>0.41298451361287147</v>
      </c>
      <c r="I94" s="20">
        <f t="shared" si="2"/>
        <v>0.58701548638712853</v>
      </c>
      <c r="J94" s="13">
        <f t="shared" si="3"/>
        <v>7</v>
      </c>
    </row>
    <row r="95" spans="1:10" x14ac:dyDescent="0.25">
      <c r="A95" t="s">
        <v>362</v>
      </c>
      <c r="B95" t="s">
        <v>573</v>
      </c>
      <c r="C95">
        <v>42019</v>
      </c>
      <c r="D95" s="13">
        <v>1906000</v>
      </c>
      <c r="E95" s="13">
        <v>1735872.4850000001</v>
      </c>
      <c r="F95" s="13">
        <v>1099000</v>
      </c>
      <c r="G95" s="13">
        <v>832265.27100000007</v>
      </c>
      <c r="H95" s="14">
        <f>Tableau_Lancer_la_requête_à_partir_de_oracle342[[#This Row],[Réalisations RT1-Cat6]]/Tableau_Lancer_la_requête_à_partir_de_oracle342[[#This Row],[PDEF RT1-Cat6]]</f>
        <v>0.7572932402183804</v>
      </c>
      <c r="I95" s="20">
        <f t="shared" si="2"/>
        <v>0.2427067597816196</v>
      </c>
      <c r="J95" s="13">
        <f t="shared" si="3"/>
        <v>123</v>
      </c>
    </row>
    <row r="96" spans="1:10" x14ac:dyDescent="0.25">
      <c r="A96" t="s">
        <v>363</v>
      </c>
      <c r="B96" t="s">
        <v>92</v>
      </c>
      <c r="C96">
        <v>42013</v>
      </c>
      <c r="D96" s="13">
        <v>1681500</v>
      </c>
      <c r="E96" s="13">
        <v>1649575.6040000001</v>
      </c>
      <c r="F96" s="13">
        <v>859000</v>
      </c>
      <c r="G96" s="13">
        <v>488234.88300000015</v>
      </c>
      <c r="H96" s="14">
        <f>Tableau_Lancer_la_requête_à_partir_de_oracle342[[#This Row],[Réalisations RT1-Cat6]]/Tableau_Lancer_la_requête_à_partir_de_oracle342[[#This Row],[PDEF RT1-Cat6]]</f>
        <v>0.56837588242142045</v>
      </c>
      <c r="I96" s="20">
        <f t="shared" si="2"/>
        <v>0.43162411757857955</v>
      </c>
      <c r="J96" s="13">
        <f t="shared" si="3"/>
        <v>39</v>
      </c>
    </row>
    <row r="97" spans="1:10" x14ac:dyDescent="0.25">
      <c r="A97" t="s">
        <v>364</v>
      </c>
      <c r="B97" t="s">
        <v>93</v>
      </c>
      <c r="C97">
        <v>42020</v>
      </c>
      <c r="D97" s="13">
        <v>577569</v>
      </c>
      <c r="E97" s="13">
        <v>591411.39199999999</v>
      </c>
      <c r="F97" s="13">
        <v>102667.02100000001</v>
      </c>
      <c r="G97" s="13">
        <v>118240.092</v>
      </c>
      <c r="H97" s="14">
        <f>Tableau_Lancer_la_requête_à_partir_de_oracle342[[#This Row],[Réalisations RT1-Cat6]]/Tableau_Lancer_la_requête_à_partir_de_oracle342[[#This Row],[PDEF RT1-Cat6]]</f>
        <v>1.151685232982459</v>
      </c>
      <c r="I97" s="20">
        <f t="shared" si="2"/>
        <v>0</v>
      </c>
      <c r="J97" s="13">
        <f t="shared" si="3"/>
        <v>237</v>
      </c>
    </row>
    <row r="98" spans="1:10" x14ac:dyDescent="0.25">
      <c r="A98" t="s">
        <v>365</v>
      </c>
      <c r="B98" t="s">
        <v>94</v>
      </c>
      <c r="C98">
        <v>42018</v>
      </c>
      <c r="D98" s="13">
        <v>2525680</v>
      </c>
      <c r="E98" s="13">
        <v>2373015.2149999999</v>
      </c>
      <c r="F98" s="13">
        <v>1319077</v>
      </c>
      <c r="G98" s="13">
        <v>1111766.6259999999</v>
      </c>
      <c r="H98" s="14">
        <f>Tableau_Lancer_la_requête_à_partir_de_oracle342[[#This Row],[Réalisations RT1-Cat6]]/Tableau_Lancer_la_requête_à_partir_de_oracle342[[#This Row],[PDEF RT1-Cat6]]</f>
        <v>0.8428367911804997</v>
      </c>
      <c r="I98" s="20">
        <f t="shared" si="2"/>
        <v>0.1571632088195003</v>
      </c>
      <c r="J98" s="13">
        <f t="shared" si="3"/>
        <v>172</v>
      </c>
    </row>
    <row r="99" spans="1:10" x14ac:dyDescent="0.25">
      <c r="A99" t="s">
        <v>366</v>
      </c>
      <c r="B99" t="s">
        <v>95</v>
      </c>
      <c r="C99">
        <v>42023</v>
      </c>
      <c r="D99" s="13">
        <v>3441840</v>
      </c>
      <c r="E99" s="13">
        <v>2606241.5060000001</v>
      </c>
      <c r="F99" s="13">
        <v>902900</v>
      </c>
      <c r="G99" s="13">
        <v>646522.72</v>
      </c>
      <c r="H99" s="14">
        <f>Tableau_Lancer_la_requête_à_partir_de_oracle342[[#This Row],[Réalisations RT1-Cat6]]/Tableau_Lancer_la_requête_à_partir_de_oracle342[[#This Row],[PDEF RT1-Cat6]]</f>
        <v>0.71605130136227713</v>
      </c>
      <c r="I99" s="20">
        <f t="shared" si="2"/>
        <v>0.28394869863772287</v>
      </c>
      <c r="J99" s="13">
        <f t="shared" si="3"/>
        <v>101</v>
      </c>
    </row>
    <row r="100" spans="1:10" x14ac:dyDescent="0.25">
      <c r="A100" t="s">
        <v>367</v>
      </c>
      <c r="B100" t="s">
        <v>96</v>
      </c>
      <c r="C100">
        <v>42024</v>
      </c>
      <c r="D100" s="13">
        <v>6191724</v>
      </c>
      <c r="E100" s="13">
        <v>5299801.4369999999</v>
      </c>
      <c r="F100" s="13">
        <v>331818</v>
      </c>
      <c r="G100" s="13">
        <v>247666.48400000017</v>
      </c>
      <c r="H100" s="14">
        <f>Tableau_Lancer_la_requête_à_partir_de_oracle342[[#This Row],[Réalisations RT1-Cat6]]/Tableau_Lancer_la_requête_à_partir_de_oracle342[[#This Row],[PDEF RT1-Cat6]]</f>
        <v>0.74639255254386494</v>
      </c>
      <c r="I100" s="20">
        <f t="shared" si="2"/>
        <v>0.25360744745613506</v>
      </c>
      <c r="J100" s="13">
        <f t="shared" si="3"/>
        <v>118</v>
      </c>
    </row>
    <row r="101" spans="1:10" x14ac:dyDescent="0.25">
      <c r="A101" t="s">
        <v>368</v>
      </c>
      <c r="B101" t="s">
        <v>97</v>
      </c>
      <c r="C101">
        <v>43011</v>
      </c>
      <c r="D101" s="13">
        <v>7780275</v>
      </c>
      <c r="E101" s="13">
        <v>7667734.4040000001</v>
      </c>
      <c r="F101" s="13">
        <v>6022077.8600000003</v>
      </c>
      <c r="G101" s="13">
        <v>5731803.8130000001</v>
      </c>
      <c r="H101" s="14">
        <f>Tableau_Lancer_la_requête_à_partir_de_oracle342[[#This Row],[Réalisations RT1-Cat6]]/Tableau_Lancer_la_requête_à_partir_de_oracle342[[#This Row],[PDEF RT1-Cat6]]</f>
        <v>0.95179835702091031</v>
      </c>
      <c r="I101" s="20">
        <f t="shared" si="2"/>
        <v>4.8201642979089687E-2</v>
      </c>
      <c r="J101" s="13">
        <f t="shared" si="3"/>
        <v>219</v>
      </c>
    </row>
    <row r="102" spans="1:10" x14ac:dyDescent="0.25">
      <c r="A102" t="s">
        <v>369</v>
      </c>
      <c r="B102" t="s">
        <v>98</v>
      </c>
      <c r="C102">
        <v>43014</v>
      </c>
      <c r="D102" s="13">
        <v>1450000</v>
      </c>
      <c r="E102" s="13">
        <v>1317941.7009999999</v>
      </c>
      <c r="F102" s="13">
        <v>731800</v>
      </c>
      <c r="G102" s="13">
        <v>457780.48999999987</v>
      </c>
      <c r="H102" s="14">
        <f>Tableau_Lancer_la_requête_à_partir_de_oracle342[[#This Row],[Réalisations RT1-Cat6]]/Tableau_Lancer_la_requête_à_partir_de_oracle342[[#This Row],[PDEF RT1-Cat6]]</f>
        <v>0.62555409948073226</v>
      </c>
      <c r="I102" s="20">
        <f t="shared" si="2"/>
        <v>0.37444590051926774</v>
      </c>
      <c r="J102" s="13">
        <f t="shared" si="3"/>
        <v>59</v>
      </c>
    </row>
    <row r="103" spans="1:10" x14ac:dyDescent="0.25">
      <c r="A103" t="s">
        <v>370</v>
      </c>
      <c r="B103" t="s">
        <v>99</v>
      </c>
      <c r="C103">
        <v>43012</v>
      </c>
      <c r="D103" s="13">
        <v>2050000</v>
      </c>
      <c r="E103" s="13">
        <v>1384607.189</v>
      </c>
      <c r="F103" s="13">
        <v>1420400</v>
      </c>
      <c r="G103" s="13">
        <v>748967.14500000002</v>
      </c>
      <c r="H103" s="14">
        <f>Tableau_Lancer_la_requête_à_partir_de_oracle342[[#This Row],[Réalisations RT1-Cat6]]/Tableau_Lancer_la_requête_à_partir_de_oracle342[[#This Row],[PDEF RT1-Cat6]]</f>
        <v>0.52729311813573643</v>
      </c>
      <c r="I103" s="20">
        <f t="shared" si="2"/>
        <v>0.47270688186426357</v>
      </c>
      <c r="J103" s="13">
        <f t="shared" si="3"/>
        <v>29</v>
      </c>
    </row>
    <row r="104" spans="1:10" x14ac:dyDescent="0.25">
      <c r="A104" t="s">
        <v>371</v>
      </c>
      <c r="B104" t="s">
        <v>100</v>
      </c>
      <c r="C104">
        <v>43015</v>
      </c>
      <c r="D104" s="13">
        <v>2120000</v>
      </c>
      <c r="E104" s="13">
        <v>1993225.652</v>
      </c>
      <c r="F104" s="13">
        <v>1197000</v>
      </c>
      <c r="G104" s="13">
        <v>941931.74</v>
      </c>
      <c r="H104" s="14">
        <f>Tableau_Lancer_la_requête_à_partir_de_oracle342[[#This Row],[Réalisations RT1-Cat6]]/Tableau_Lancer_la_requête_à_partir_de_oracle342[[#This Row],[PDEF RT1-Cat6]]</f>
        <v>0.78691039264828733</v>
      </c>
      <c r="I104" s="20">
        <f t="shared" si="2"/>
        <v>0.21308960735171267</v>
      </c>
      <c r="J104" s="13">
        <f t="shared" si="3"/>
        <v>137</v>
      </c>
    </row>
    <row r="105" spans="1:10" x14ac:dyDescent="0.25">
      <c r="A105" t="s">
        <v>372</v>
      </c>
      <c r="B105" t="s">
        <v>101</v>
      </c>
      <c r="C105">
        <v>43013</v>
      </c>
      <c r="D105" s="13">
        <v>2700000</v>
      </c>
      <c r="E105" s="13">
        <v>2391285.54</v>
      </c>
      <c r="F105" s="13">
        <v>1683200</v>
      </c>
      <c r="G105" s="13">
        <v>1336254.794</v>
      </c>
      <c r="H105" s="14">
        <f>Tableau_Lancer_la_requête_à_partir_de_oracle342[[#This Row],[Réalisations RT1-Cat6]]/Tableau_Lancer_la_requête_à_partir_de_oracle342[[#This Row],[PDEF RT1-Cat6]]</f>
        <v>0.79387761050380223</v>
      </c>
      <c r="I105" s="20">
        <f t="shared" si="2"/>
        <v>0.20612238949619777</v>
      </c>
      <c r="J105" s="13">
        <f t="shared" si="3"/>
        <v>140</v>
      </c>
    </row>
    <row r="106" spans="1:10" x14ac:dyDescent="0.25">
      <c r="A106" t="s">
        <v>373</v>
      </c>
      <c r="B106" t="s">
        <v>102</v>
      </c>
      <c r="C106">
        <v>43017</v>
      </c>
      <c r="D106" s="13">
        <v>950000</v>
      </c>
      <c r="E106" s="13">
        <v>954336.24600000004</v>
      </c>
      <c r="F106" s="13">
        <v>389500</v>
      </c>
      <c r="G106" s="13">
        <v>364298.90300000005</v>
      </c>
      <c r="H106" s="14">
        <f>Tableau_Lancer_la_requête_à_partir_de_oracle342[[#This Row],[Réalisations RT1-Cat6]]/Tableau_Lancer_la_requête_à_partir_de_oracle342[[#This Row],[PDEF RT1-Cat6]]</f>
        <v>0.93529885237483967</v>
      </c>
      <c r="I106" s="20">
        <f t="shared" si="2"/>
        <v>6.4701147625160327E-2</v>
      </c>
      <c r="J106" s="13">
        <f t="shared" si="3"/>
        <v>211</v>
      </c>
    </row>
    <row r="107" spans="1:10" x14ac:dyDescent="0.25">
      <c r="A107" t="s">
        <v>374</v>
      </c>
      <c r="B107" t="s">
        <v>103</v>
      </c>
      <c r="C107">
        <v>43016</v>
      </c>
      <c r="D107" s="13">
        <v>1615000</v>
      </c>
      <c r="E107" s="13">
        <v>1479205.675</v>
      </c>
      <c r="F107" s="13">
        <v>646600</v>
      </c>
      <c r="G107" s="13">
        <v>378845.41500000004</v>
      </c>
      <c r="H107" s="14">
        <f>Tableau_Lancer_la_requête_à_partir_de_oracle342[[#This Row],[Réalisations RT1-Cat6]]/Tableau_Lancer_la_requête_à_partir_de_oracle342[[#This Row],[PDEF RT1-Cat6]]</f>
        <v>0.58590382771419736</v>
      </c>
      <c r="I107" s="20">
        <f t="shared" si="2"/>
        <v>0.41409617228580264</v>
      </c>
      <c r="J107" s="13">
        <f t="shared" si="3"/>
        <v>49</v>
      </c>
    </row>
    <row r="108" spans="1:10" x14ac:dyDescent="0.25">
      <c r="A108" t="s">
        <v>375</v>
      </c>
      <c r="B108" t="s">
        <v>104</v>
      </c>
      <c r="C108">
        <v>43019</v>
      </c>
      <c r="D108" s="13">
        <v>1200000</v>
      </c>
      <c r="E108" s="13">
        <v>1098251.4010000001</v>
      </c>
      <c r="F108" s="13">
        <v>651000</v>
      </c>
      <c r="G108" s="13">
        <v>430872.40100000007</v>
      </c>
      <c r="H108" s="14">
        <f>Tableau_Lancer_la_requête_à_partir_de_oracle342[[#This Row],[Réalisations RT1-Cat6]]/Tableau_Lancer_la_requête_à_partir_de_oracle342[[#This Row],[PDEF RT1-Cat6]]</f>
        <v>0.66186236712749624</v>
      </c>
      <c r="I108" s="20">
        <f t="shared" si="2"/>
        <v>0.33813763287250376</v>
      </c>
      <c r="J108" s="13">
        <f t="shared" si="3"/>
        <v>71</v>
      </c>
    </row>
    <row r="109" spans="1:10" x14ac:dyDescent="0.25">
      <c r="A109" t="s">
        <v>376</v>
      </c>
      <c r="B109" t="s">
        <v>574</v>
      </c>
      <c r="C109">
        <v>43018</v>
      </c>
      <c r="D109" s="13">
        <v>1520000</v>
      </c>
      <c r="E109" s="13">
        <v>1320916.0989999999</v>
      </c>
      <c r="F109" s="13">
        <v>745000</v>
      </c>
      <c r="G109" s="13">
        <v>448371.13599999994</v>
      </c>
      <c r="H109" s="14">
        <f>Tableau_Lancer_la_requête_à_partir_de_oracle342[[#This Row],[Réalisations RT1-Cat6]]/Tableau_Lancer_la_requête_à_partir_de_oracle342[[#This Row],[PDEF RT1-Cat6]]</f>
        <v>0.60184045100671135</v>
      </c>
      <c r="I109" s="20">
        <f t="shared" si="2"/>
        <v>0.39815954899328865</v>
      </c>
      <c r="J109" s="13">
        <f t="shared" si="3"/>
        <v>54</v>
      </c>
    </row>
    <row r="110" spans="1:10" x14ac:dyDescent="0.25">
      <c r="A110" t="s">
        <v>377</v>
      </c>
      <c r="B110" t="s">
        <v>575</v>
      </c>
      <c r="C110">
        <v>43020</v>
      </c>
      <c r="D110" s="13">
        <v>1150000</v>
      </c>
      <c r="E110" s="13">
        <v>1143684.088</v>
      </c>
      <c r="F110" s="13">
        <v>398600</v>
      </c>
      <c r="G110" s="13">
        <v>391969.59499999997</v>
      </c>
      <c r="H110" s="14">
        <f>Tableau_Lancer_la_requête_à_partir_de_oracle342[[#This Row],[Réalisations RT1-Cat6]]/Tableau_Lancer_la_requête_à_partir_de_oracle342[[#This Row],[PDEF RT1-Cat6]]</f>
        <v>0.98336576768690409</v>
      </c>
      <c r="I110" s="20">
        <f t="shared" si="2"/>
        <v>1.6634232313095909E-2</v>
      </c>
      <c r="J110" s="13">
        <f t="shared" si="3"/>
        <v>230</v>
      </c>
    </row>
    <row r="111" spans="1:10" x14ac:dyDescent="0.25">
      <c r="A111" t="s">
        <v>378</v>
      </c>
      <c r="B111" t="s">
        <v>107</v>
      </c>
      <c r="C111">
        <v>71011</v>
      </c>
      <c r="D111" s="13">
        <v>10678229</v>
      </c>
      <c r="E111" s="13">
        <v>11363330.827</v>
      </c>
      <c r="F111" s="13">
        <v>6472000</v>
      </c>
      <c r="G111" s="13">
        <v>4163488.8719999995</v>
      </c>
      <c r="H111" s="14">
        <f>Tableau_Lancer_la_requête_à_partir_de_oracle342[[#This Row],[Réalisations RT1-Cat6]]/Tableau_Lancer_la_requête_à_partir_de_oracle342[[#This Row],[PDEF RT1-Cat6]]</f>
        <v>0.64330792212608146</v>
      </c>
      <c r="I111" s="20">
        <f t="shared" si="2"/>
        <v>0.35669207787391854</v>
      </c>
      <c r="J111" s="13">
        <f t="shared" si="3"/>
        <v>62</v>
      </c>
    </row>
    <row r="112" spans="1:10" x14ac:dyDescent="0.25">
      <c r="A112" t="s">
        <v>379</v>
      </c>
      <c r="B112" t="s">
        <v>108</v>
      </c>
      <c r="C112">
        <v>71012</v>
      </c>
      <c r="D112" s="13">
        <v>1970000</v>
      </c>
      <c r="E112" s="13">
        <v>2248638.2039999999</v>
      </c>
      <c r="F112" s="13">
        <v>454300</v>
      </c>
      <c r="G112" s="13">
        <v>388065.25499999989</v>
      </c>
      <c r="H112" s="14">
        <f>Tableau_Lancer_la_requête_à_partir_de_oracle342[[#This Row],[Réalisations RT1-Cat6]]/Tableau_Lancer_la_requête_à_partir_de_oracle342[[#This Row],[PDEF RT1-Cat6]]</f>
        <v>0.85420483160906868</v>
      </c>
      <c r="I112" s="20">
        <f t="shared" si="2"/>
        <v>0.14579516839093132</v>
      </c>
      <c r="J112" s="13">
        <f t="shared" si="3"/>
        <v>178</v>
      </c>
    </row>
    <row r="113" spans="1:10" x14ac:dyDescent="0.25">
      <c r="A113" t="s">
        <v>380</v>
      </c>
      <c r="B113" t="s">
        <v>576</v>
      </c>
      <c r="C113">
        <v>71017</v>
      </c>
      <c r="D113" s="13">
        <v>2744000</v>
      </c>
      <c r="E113" s="13">
        <v>2264868.1209999998</v>
      </c>
      <c r="F113" s="13">
        <v>675000</v>
      </c>
      <c r="G113" s="13">
        <v>318319.92099999986</v>
      </c>
      <c r="H113" s="14">
        <f>Tableau_Lancer_la_requête_à_partir_de_oracle342[[#This Row],[Réalisations RT1-Cat6]]/Tableau_Lancer_la_requête_à_partir_de_oracle342[[#This Row],[PDEF RT1-Cat6]]</f>
        <v>0.47158506814814793</v>
      </c>
      <c r="I113" s="20">
        <f t="shared" si="2"/>
        <v>0.52841493185185207</v>
      </c>
      <c r="J113" s="13">
        <f t="shared" si="3"/>
        <v>18</v>
      </c>
    </row>
    <row r="114" spans="1:10" x14ac:dyDescent="0.25">
      <c r="A114" t="s">
        <v>381</v>
      </c>
      <c r="B114" t="s">
        <v>110</v>
      </c>
      <c r="C114">
        <v>71014</v>
      </c>
      <c r="D114" s="13">
        <v>3600000</v>
      </c>
      <c r="E114" s="13">
        <v>3329127.2919999999</v>
      </c>
      <c r="F114" s="13">
        <v>1137500</v>
      </c>
      <c r="G114" s="13">
        <v>652626.16999999993</v>
      </c>
      <c r="H114" s="14">
        <f>Tableau_Lancer_la_requête_à_partir_de_oracle342[[#This Row],[Réalisations RT1-Cat6]]/Tableau_Lancer_la_requête_à_partir_de_oracle342[[#This Row],[PDEF RT1-Cat6]]</f>
        <v>0.57373729230769221</v>
      </c>
      <c r="I114" s="20">
        <f t="shared" si="2"/>
        <v>0.42626270769230779</v>
      </c>
      <c r="J114" s="13">
        <f t="shared" si="3"/>
        <v>43</v>
      </c>
    </row>
    <row r="115" spans="1:10" x14ac:dyDescent="0.25">
      <c r="A115" t="s">
        <v>382</v>
      </c>
      <c r="B115" t="s">
        <v>111</v>
      </c>
      <c r="C115">
        <v>71013</v>
      </c>
      <c r="D115" s="13">
        <v>4444353</v>
      </c>
      <c r="E115" s="13">
        <v>4202867.54</v>
      </c>
      <c r="F115" s="13">
        <v>633805</v>
      </c>
      <c r="G115" s="13">
        <v>409737.78599999985</v>
      </c>
      <c r="H115" s="14">
        <f>Tableau_Lancer_la_requête_à_partir_de_oracle342[[#This Row],[Réalisations RT1-Cat6]]/Tableau_Lancer_la_requête_à_partir_de_oracle342[[#This Row],[PDEF RT1-Cat6]]</f>
        <v>0.64647294672651656</v>
      </c>
      <c r="I115" s="20">
        <f t="shared" si="2"/>
        <v>0.35352705327348344</v>
      </c>
      <c r="J115" s="13">
        <f t="shared" si="3"/>
        <v>65</v>
      </c>
    </row>
    <row r="116" spans="1:10" x14ac:dyDescent="0.25">
      <c r="A116" t="s">
        <v>383</v>
      </c>
      <c r="B116" t="s">
        <v>577</v>
      </c>
      <c r="C116">
        <v>71015</v>
      </c>
      <c r="D116" s="13">
        <v>12225000</v>
      </c>
      <c r="E116" s="13">
        <v>11007526.693</v>
      </c>
      <c r="F116" s="13">
        <v>670000</v>
      </c>
      <c r="G116" s="13">
        <v>326716.92300000042</v>
      </c>
      <c r="H116" s="14">
        <f>Tableau_Lancer_la_requête_à_partir_de_oracle342[[#This Row],[Réalisations RT1-Cat6]]/Tableau_Lancer_la_requête_à_partir_de_oracle342[[#This Row],[PDEF RT1-Cat6]]</f>
        <v>0.48763719850746329</v>
      </c>
      <c r="I116" s="20">
        <f t="shared" si="2"/>
        <v>0.51236280149253677</v>
      </c>
      <c r="J116" s="13">
        <f t="shared" si="3"/>
        <v>20</v>
      </c>
    </row>
    <row r="117" spans="1:10" x14ac:dyDescent="0.25">
      <c r="A117" t="s">
        <v>384</v>
      </c>
      <c r="B117" t="s">
        <v>113</v>
      </c>
      <c r="C117">
        <v>71016</v>
      </c>
      <c r="D117" s="13">
        <v>3136054</v>
      </c>
      <c r="E117" s="13">
        <v>3175508.3280000002</v>
      </c>
      <c r="F117" s="13">
        <v>465000</v>
      </c>
      <c r="G117" s="13">
        <v>426019.46000000043</v>
      </c>
      <c r="H117" s="14">
        <f>Tableau_Lancer_la_requête_à_partir_de_oracle342[[#This Row],[Réalisations RT1-Cat6]]/Tableau_Lancer_la_requête_à_partir_de_oracle342[[#This Row],[PDEF RT1-Cat6]]</f>
        <v>0.91617088172043104</v>
      </c>
      <c r="I117" s="20">
        <f t="shared" si="2"/>
        <v>8.3829118279568959E-2</v>
      </c>
      <c r="J117" s="13">
        <f t="shared" si="3"/>
        <v>202</v>
      </c>
    </row>
    <row r="118" spans="1:10" x14ac:dyDescent="0.25">
      <c r="A118" t="s">
        <v>385</v>
      </c>
      <c r="B118" t="s">
        <v>114</v>
      </c>
      <c r="C118">
        <v>71018</v>
      </c>
      <c r="D118" s="13">
        <v>5671998.8329999996</v>
      </c>
      <c r="E118" s="13">
        <v>4892694.4249999998</v>
      </c>
      <c r="F118" s="13">
        <v>980000</v>
      </c>
      <c r="G118" s="13">
        <v>666185.89699999988</v>
      </c>
      <c r="H118" s="14">
        <f>Tableau_Lancer_la_requête_à_partir_de_oracle342[[#This Row],[Réalisations RT1-Cat6]]/Tableau_Lancer_la_requête_à_partir_de_oracle342[[#This Row],[PDEF RT1-Cat6]]</f>
        <v>0.67978152755102028</v>
      </c>
      <c r="I118" s="20">
        <f t="shared" si="2"/>
        <v>0.32021847244897972</v>
      </c>
      <c r="J118" s="13">
        <f t="shared" si="3"/>
        <v>81</v>
      </c>
    </row>
    <row r="119" spans="1:10" x14ac:dyDescent="0.25">
      <c r="A119" t="s">
        <v>386</v>
      </c>
      <c r="B119" t="s">
        <v>115</v>
      </c>
      <c r="C119">
        <v>71022</v>
      </c>
      <c r="D119" s="13">
        <v>954931.28700000001</v>
      </c>
      <c r="E119" s="13">
        <v>536466.45200000005</v>
      </c>
      <c r="F119" s="13">
        <v>223000</v>
      </c>
      <c r="G119" s="13">
        <v>176103.19700000004</v>
      </c>
      <c r="H119" s="14">
        <f>Tableau_Lancer_la_requête_à_partir_de_oracle342[[#This Row],[Réalisations RT1-Cat6]]/Tableau_Lancer_la_requête_à_partir_de_oracle342[[#This Row],[PDEF RT1-Cat6]]</f>
        <v>0.78970043497757869</v>
      </c>
      <c r="I119" s="20">
        <f t="shared" si="2"/>
        <v>0.21029956502242131</v>
      </c>
      <c r="J119" s="13">
        <f t="shared" si="3"/>
        <v>139</v>
      </c>
    </row>
    <row r="120" spans="1:10" x14ac:dyDescent="0.25">
      <c r="A120" t="s">
        <v>387</v>
      </c>
      <c r="B120" t="s">
        <v>116</v>
      </c>
      <c r="C120">
        <v>72011</v>
      </c>
      <c r="D120" s="13">
        <v>6000000</v>
      </c>
      <c r="E120" s="13">
        <v>5995158.7019999996</v>
      </c>
      <c r="F120" s="13">
        <v>3137000</v>
      </c>
      <c r="G120" s="13">
        <v>1429873.13</v>
      </c>
      <c r="H120" s="14">
        <f>Tableau_Lancer_la_requête_à_partir_de_oracle342[[#This Row],[Réalisations RT1-Cat6]]/Tableau_Lancer_la_requête_à_partir_de_oracle342[[#This Row],[PDEF RT1-Cat6]]</f>
        <v>0.45580909467644243</v>
      </c>
      <c r="I120" s="20">
        <f t="shared" si="2"/>
        <v>0.54419090532355763</v>
      </c>
      <c r="J120" s="13">
        <f t="shared" si="3"/>
        <v>11</v>
      </c>
    </row>
    <row r="121" spans="1:10" x14ac:dyDescent="0.25">
      <c r="A121" t="s">
        <v>388</v>
      </c>
      <c r="B121" t="s">
        <v>117</v>
      </c>
      <c r="C121">
        <v>72013</v>
      </c>
      <c r="D121" s="13">
        <v>2810000</v>
      </c>
      <c r="E121" s="13">
        <v>2738531.43</v>
      </c>
      <c r="F121" s="13">
        <v>1159000</v>
      </c>
      <c r="G121" s="13">
        <v>747595.62200000021</v>
      </c>
      <c r="H121" s="14">
        <f>Tableau_Lancer_la_requête_à_partir_de_oracle342[[#This Row],[Réalisations RT1-Cat6]]/Tableau_Lancer_la_requête_à_partir_de_oracle342[[#This Row],[PDEF RT1-Cat6]]</f>
        <v>0.64503504918032806</v>
      </c>
      <c r="I121" s="20">
        <f t="shared" si="2"/>
        <v>0.35496495081967194</v>
      </c>
      <c r="J121" s="13">
        <f t="shared" si="3"/>
        <v>63</v>
      </c>
    </row>
    <row r="122" spans="1:10" x14ac:dyDescent="0.25">
      <c r="A122" t="s">
        <v>389</v>
      </c>
      <c r="B122" t="s">
        <v>118</v>
      </c>
      <c r="C122">
        <v>72012</v>
      </c>
      <c r="D122" s="13">
        <v>1701000</v>
      </c>
      <c r="E122" s="13">
        <v>1344575.2749999999</v>
      </c>
      <c r="F122" s="13">
        <v>685500</v>
      </c>
      <c r="G122" s="13">
        <v>381498.08499999996</v>
      </c>
      <c r="H122" s="14">
        <f>Tableau_Lancer_la_requête_à_partir_de_oracle342[[#This Row],[Réalisations RT1-Cat6]]/Tableau_Lancer_la_requête_à_partir_de_oracle342[[#This Row],[PDEF RT1-Cat6]]</f>
        <v>0.55652528811086788</v>
      </c>
      <c r="I122" s="20">
        <f t="shared" si="2"/>
        <v>0.44347471188913212</v>
      </c>
      <c r="J122" s="13">
        <f t="shared" si="3"/>
        <v>36</v>
      </c>
    </row>
    <row r="123" spans="1:10" x14ac:dyDescent="0.25">
      <c r="A123" t="s">
        <v>390</v>
      </c>
      <c r="B123" t="s">
        <v>119</v>
      </c>
      <c r="C123">
        <v>72014</v>
      </c>
      <c r="D123" s="13">
        <v>790000</v>
      </c>
      <c r="E123" s="13">
        <v>782174.01899999997</v>
      </c>
      <c r="F123" s="13">
        <v>180200</v>
      </c>
      <c r="G123" s="13">
        <v>77217.77899999998</v>
      </c>
      <c r="H123" s="14">
        <f>Tableau_Lancer_la_requête_à_partir_de_oracle342[[#This Row],[Réalisations RT1-Cat6]]/Tableau_Lancer_la_requête_à_partir_de_oracle342[[#This Row],[PDEF RT1-Cat6]]</f>
        <v>0.42851153718091001</v>
      </c>
      <c r="I123" s="20">
        <f t="shared" si="2"/>
        <v>0.57148846281908994</v>
      </c>
      <c r="J123" s="13">
        <f t="shared" si="3"/>
        <v>9</v>
      </c>
    </row>
    <row r="124" spans="1:10" x14ac:dyDescent="0.25">
      <c r="A124" t="s">
        <v>391</v>
      </c>
      <c r="B124" t="s">
        <v>120</v>
      </c>
      <c r="C124">
        <v>72015</v>
      </c>
      <c r="D124" s="13">
        <v>2263000</v>
      </c>
      <c r="E124" s="13">
        <v>2199420.625</v>
      </c>
      <c r="F124" s="13">
        <v>122300</v>
      </c>
      <c r="G124" s="13">
        <v>58147.376999999862</v>
      </c>
      <c r="H124" s="14">
        <f>Tableau_Lancer_la_requête_à_partir_de_oracle342[[#This Row],[Réalisations RT1-Cat6]]/Tableau_Lancer_la_requête_à_partir_de_oracle342[[#This Row],[PDEF RT1-Cat6]]</f>
        <v>0.47544870809484763</v>
      </c>
      <c r="I124" s="20">
        <f t="shared" si="2"/>
        <v>0.52455129190515237</v>
      </c>
      <c r="J124" s="13">
        <f t="shared" si="3"/>
        <v>19</v>
      </c>
    </row>
    <row r="125" spans="1:10" x14ac:dyDescent="0.25">
      <c r="A125" t="s">
        <v>392</v>
      </c>
      <c r="B125" t="s">
        <v>121</v>
      </c>
      <c r="C125">
        <v>73011</v>
      </c>
      <c r="D125" s="13">
        <v>5422000</v>
      </c>
      <c r="E125" s="13">
        <v>4740307.5990000004</v>
      </c>
      <c r="F125" s="13">
        <v>3332000</v>
      </c>
      <c r="G125" s="13">
        <v>2449999.1530000004</v>
      </c>
      <c r="H125" s="14">
        <f>Tableau_Lancer_la_requête_à_partir_de_oracle342[[#This Row],[Réalisations RT1-Cat6]]/Tableau_Lancer_la_requête_à_partir_de_oracle342[[#This Row],[PDEF RT1-Cat6]]</f>
        <v>0.73529386344537828</v>
      </c>
      <c r="I125" s="20">
        <f t="shared" si="2"/>
        <v>0.26470613655462172</v>
      </c>
      <c r="J125" s="13">
        <f t="shared" si="3"/>
        <v>111</v>
      </c>
    </row>
    <row r="126" spans="1:10" x14ac:dyDescent="0.25">
      <c r="A126" t="s">
        <v>393</v>
      </c>
      <c r="B126" t="s">
        <v>122</v>
      </c>
      <c r="C126">
        <v>73012</v>
      </c>
      <c r="D126" s="13">
        <v>2459891</v>
      </c>
      <c r="E126" s="13">
        <v>2501423.9509999999</v>
      </c>
      <c r="F126" s="13">
        <v>1434900</v>
      </c>
      <c r="G126" s="13">
        <v>1066218.196</v>
      </c>
      <c r="H126" s="14">
        <f>Tableau_Lancer_la_requête_à_partir_de_oracle342[[#This Row],[Réalisations RT1-Cat6]]/Tableau_Lancer_la_requête_à_partir_de_oracle342[[#This Row],[PDEF RT1-Cat6]]</f>
        <v>0.74306097707157293</v>
      </c>
      <c r="I126" s="20">
        <f t="shared" si="2"/>
        <v>0.25693902292842707</v>
      </c>
      <c r="J126" s="13">
        <f t="shared" si="3"/>
        <v>116</v>
      </c>
    </row>
    <row r="127" spans="1:10" x14ac:dyDescent="0.25">
      <c r="A127" t="s">
        <v>394</v>
      </c>
      <c r="B127" t="s">
        <v>123</v>
      </c>
      <c r="C127">
        <v>73015</v>
      </c>
      <c r="D127" s="13">
        <v>1495500</v>
      </c>
      <c r="E127" s="13">
        <v>1500285.8870000001</v>
      </c>
      <c r="F127" s="13">
        <v>616600</v>
      </c>
      <c r="G127" s="13">
        <v>500946.61800000013</v>
      </c>
      <c r="H127" s="14">
        <f>Tableau_Lancer_la_requête_à_partir_de_oracle342[[#This Row],[Réalisations RT1-Cat6]]/Tableau_Lancer_la_requête_à_partir_de_oracle342[[#This Row],[PDEF RT1-Cat6]]</f>
        <v>0.81243369769704854</v>
      </c>
      <c r="I127" s="20">
        <f t="shared" si="2"/>
        <v>0.18756630230295146</v>
      </c>
      <c r="J127" s="13">
        <f t="shared" si="3"/>
        <v>150</v>
      </c>
    </row>
    <row r="128" spans="1:10" x14ac:dyDescent="0.25">
      <c r="A128" t="s">
        <v>395</v>
      </c>
      <c r="B128" t="s">
        <v>124</v>
      </c>
      <c r="C128">
        <v>73013</v>
      </c>
      <c r="D128" s="13">
        <v>1293000</v>
      </c>
      <c r="E128" s="13">
        <v>1195277.754</v>
      </c>
      <c r="F128" s="13">
        <v>872000</v>
      </c>
      <c r="G128" s="13">
        <v>667431.03700000001</v>
      </c>
      <c r="H128" s="14">
        <f>Tableau_Lancer_la_requête_à_partir_de_oracle342[[#This Row],[Réalisations RT1-Cat6]]/Tableau_Lancer_la_requête_à_partir_de_oracle342[[#This Row],[PDEF RT1-Cat6]]</f>
        <v>0.76540256536697249</v>
      </c>
      <c r="I128" s="20">
        <f t="shared" si="2"/>
        <v>0.23459743463302751</v>
      </c>
      <c r="J128" s="13">
        <f t="shared" si="3"/>
        <v>126</v>
      </c>
    </row>
    <row r="129" spans="1:10" x14ac:dyDescent="0.25">
      <c r="A129" t="s">
        <v>396</v>
      </c>
      <c r="B129" t="s">
        <v>125</v>
      </c>
      <c r="C129">
        <v>73014</v>
      </c>
      <c r="D129" s="13">
        <v>992000</v>
      </c>
      <c r="E129" s="13">
        <v>847857.95</v>
      </c>
      <c r="F129" s="13">
        <v>546163</v>
      </c>
      <c r="G129" s="13">
        <v>271199.71299999999</v>
      </c>
      <c r="H129" s="14">
        <f>Tableau_Lancer_la_requête_à_partir_de_oracle342[[#This Row],[Réalisations RT1-Cat6]]/Tableau_Lancer_la_requête_à_partir_de_oracle342[[#This Row],[PDEF RT1-Cat6]]</f>
        <v>0.49655453225502277</v>
      </c>
      <c r="I129" s="20">
        <f t="shared" si="2"/>
        <v>0.50344546774497723</v>
      </c>
      <c r="J129" s="13">
        <f t="shared" si="3"/>
        <v>22</v>
      </c>
    </row>
    <row r="130" spans="1:10" x14ac:dyDescent="0.25">
      <c r="A130" t="s">
        <v>397</v>
      </c>
      <c r="B130" t="s">
        <v>126</v>
      </c>
      <c r="C130">
        <v>83011</v>
      </c>
      <c r="D130" s="13">
        <v>5811068.4939999999</v>
      </c>
      <c r="E130" s="13">
        <v>5386049.7479999997</v>
      </c>
      <c r="F130" s="13">
        <v>3743567.4939999999</v>
      </c>
      <c r="G130" s="13">
        <v>2942450.6919999998</v>
      </c>
      <c r="H130" s="14">
        <f>Tableau_Lancer_la_requête_à_partir_de_oracle342[[#This Row],[Réalisations RT1-Cat6]]/Tableau_Lancer_la_requête_à_partir_de_oracle342[[#This Row],[PDEF RT1-Cat6]]</f>
        <v>0.78600177416755823</v>
      </c>
      <c r="I130" s="20">
        <f t="shared" si="2"/>
        <v>0.21399822583244177</v>
      </c>
      <c r="J130" s="13">
        <f t="shared" si="3"/>
        <v>135</v>
      </c>
    </row>
    <row r="131" spans="1:10" x14ac:dyDescent="0.25">
      <c r="A131" t="s">
        <v>398</v>
      </c>
      <c r="B131" t="s">
        <v>127</v>
      </c>
      <c r="C131">
        <v>83013</v>
      </c>
      <c r="D131" s="13">
        <v>755000</v>
      </c>
      <c r="E131" s="13">
        <v>752150.66700000002</v>
      </c>
      <c r="F131" s="13">
        <v>286778</v>
      </c>
      <c r="G131" s="13">
        <v>167541.52899999998</v>
      </c>
      <c r="H131" s="14">
        <f>Tableau_Lancer_la_requête_à_partir_de_oracle342[[#This Row],[Réalisations RT1-Cat6]]/Tableau_Lancer_la_requête_à_partir_de_oracle342[[#This Row],[PDEF RT1-Cat6]]</f>
        <v>0.5842202993256107</v>
      </c>
      <c r="I131" s="20">
        <f t="shared" si="2"/>
        <v>0.4157797006743893</v>
      </c>
      <c r="J131" s="13">
        <f t="shared" si="3"/>
        <v>47</v>
      </c>
    </row>
    <row r="132" spans="1:10" x14ac:dyDescent="0.25">
      <c r="A132" t="s">
        <v>399</v>
      </c>
      <c r="B132" t="s">
        <v>128</v>
      </c>
      <c r="C132">
        <v>83012</v>
      </c>
      <c r="D132" s="13">
        <v>1357725.5419999999</v>
      </c>
      <c r="E132" s="13">
        <v>1505991.3089999999</v>
      </c>
      <c r="F132" s="13">
        <v>564167.99999999988</v>
      </c>
      <c r="G132" s="13">
        <v>622962.28899999987</v>
      </c>
      <c r="H132" s="14">
        <f>Tableau_Lancer_la_requête_à_partir_de_oracle342[[#This Row],[Réalisations RT1-Cat6]]/Tableau_Lancer_la_requête_à_partir_de_oracle342[[#This Row],[PDEF RT1-Cat6]]</f>
        <v>1.1042141507494221</v>
      </c>
      <c r="I132" s="20">
        <f t="shared" si="2"/>
        <v>0</v>
      </c>
      <c r="J132" s="13">
        <f t="shared" si="3"/>
        <v>237</v>
      </c>
    </row>
    <row r="133" spans="1:10" x14ac:dyDescent="0.25">
      <c r="A133" t="s">
        <v>400</v>
      </c>
      <c r="B133" t="s">
        <v>129</v>
      </c>
      <c r="C133">
        <v>83015</v>
      </c>
      <c r="D133" s="13">
        <v>955000</v>
      </c>
      <c r="E133" s="13">
        <v>872272.00699999998</v>
      </c>
      <c r="F133" s="13">
        <v>352000</v>
      </c>
      <c r="G133" s="13">
        <v>176486.91599999997</v>
      </c>
      <c r="H133" s="14">
        <f>Tableau_Lancer_la_requête_à_partir_de_oracle342[[#This Row],[Réalisations RT1-Cat6]]/Tableau_Lancer_la_requête_à_partir_de_oracle342[[#This Row],[PDEF RT1-Cat6]]</f>
        <v>0.50138328409090904</v>
      </c>
      <c r="I133" s="20">
        <f t="shared" ref="I133:I196" si="4">IF(H133&gt;=1,0,1-H133)</f>
        <v>0.49861671590909096</v>
      </c>
      <c r="J133" s="13">
        <f t="shared" ref="J133:J196" si="5">RANK(I133,$I$5:$I$276)</f>
        <v>25</v>
      </c>
    </row>
    <row r="134" spans="1:10" x14ac:dyDescent="0.25">
      <c r="A134" t="s">
        <v>401</v>
      </c>
      <c r="B134" t="s">
        <v>130</v>
      </c>
      <c r="C134">
        <v>83014</v>
      </c>
      <c r="D134" s="13">
        <v>600000</v>
      </c>
      <c r="E134" s="13">
        <v>798887.98800000001</v>
      </c>
      <c r="F134" s="13">
        <v>239615</v>
      </c>
      <c r="G134" s="13">
        <v>87585.795000000042</v>
      </c>
      <c r="H134" s="14">
        <f>Tableau_Lancer_la_requête_à_partir_de_oracle342[[#This Row],[Réalisations RT1-Cat6]]/Tableau_Lancer_la_requête_à_partir_de_oracle342[[#This Row],[PDEF RT1-Cat6]]</f>
        <v>0.36552717901633891</v>
      </c>
      <c r="I134" s="20">
        <f t="shared" si="4"/>
        <v>0.63447282098366109</v>
      </c>
      <c r="J134" s="13">
        <f t="shared" si="5"/>
        <v>5</v>
      </c>
    </row>
    <row r="135" spans="1:10" x14ac:dyDescent="0.25">
      <c r="A135" t="s">
        <v>402</v>
      </c>
      <c r="B135" t="s">
        <v>131</v>
      </c>
      <c r="C135">
        <v>82011</v>
      </c>
      <c r="D135" s="13">
        <v>8127901.0089999996</v>
      </c>
      <c r="E135" s="13">
        <v>6843546.7949999999</v>
      </c>
      <c r="F135" s="13">
        <v>5107401.0089999996</v>
      </c>
      <c r="G135" s="13">
        <v>3355346.3619999997</v>
      </c>
      <c r="H135" s="14">
        <f>Tableau_Lancer_la_requête_à_partir_de_oracle342[[#This Row],[Réalisations RT1-Cat6]]/Tableau_Lancer_la_requête_à_partir_de_oracle342[[#This Row],[PDEF RT1-Cat6]]</f>
        <v>0.65695768867323734</v>
      </c>
      <c r="I135" s="20">
        <f t="shared" si="4"/>
        <v>0.34304231132676266</v>
      </c>
      <c r="J135" s="13">
        <f t="shared" si="5"/>
        <v>69</v>
      </c>
    </row>
    <row r="136" spans="1:10" x14ac:dyDescent="0.25">
      <c r="A136" t="s">
        <v>403</v>
      </c>
      <c r="B136" t="s">
        <v>132</v>
      </c>
      <c r="C136">
        <v>82013</v>
      </c>
      <c r="D136" s="13">
        <v>6238153</v>
      </c>
      <c r="E136" s="13">
        <v>4946410.1960000005</v>
      </c>
      <c r="F136" s="13">
        <v>4188153</v>
      </c>
      <c r="G136" s="13">
        <v>2511361.0000000005</v>
      </c>
      <c r="H136" s="14">
        <f>Tableau_Lancer_la_requête_à_partir_de_oracle342[[#This Row],[Réalisations RT1-Cat6]]/Tableau_Lancer_la_requête_à_partir_de_oracle342[[#This Row],[PDEF RT1-Cat6]]</f>
        <v>0.5996344928181947</v>
      </c>
      <c r="I136" s="20">
        <f t="shared" si="4"/>
        <v>0.4003655071818053</v>
      </c>
      <c r="J136" s="13">
        <f t="shared" si="5"/>
        <v>52</v>
      </c>
    </row>
    <row r="137" spans="1:10" x14ac:dyDescent="0.25">
      <c r="A137" t="s">
        <v>404</v>
      </c>
      <c r="B137" t="s">
        <v>133</v>
      </c>
      <c r="C137">
        <v>82014</v>
      </c>
      <c r="D137" s="13">
        <v>5297107</v>
      </c>
      <c r="E137" s="13">
        <v>4556688.6040000003</v>
      </c>
      <c r="F137" s="13">
        <v>2629500</v>
      </c>
      <c r="G137" s="13">
        <v>1961124.1130000004</v>
      </c>
      <c r="H137" s="14">
        <f>Tableau_Lancer_la_requête_à_partir_de_oracle342[[#This Row],[Réalisations RT1-Cat6]]/Tableau_Lancer_la_requête_à_partir_de_oracle342[[#This Row],[PDEF RT1-Cat6]]</f>
        <v>0.74581635786271172</v>
      </c>
      <c r="I137" s="20">
        <f t="shared" si="4"/>
        <v>0.25418364213728828</v>
      </c>
      <c r="J137" s="13">
        <f t="shared" si="5"/>
        <v>117</v>
      </c>
    </row>
    <row r="138" spans="1:10" x14ac:dyDescent="0.25">
      <c r="A138" t="s">
        <v>405</v>
      </c>
      <c r="B138" t="s">
        <v>134</v>
      </c>
      <c r="C138">
        <v>82015</v>
      </c>
      <c r="D138" s="13">
        <v>987000</v>
      </c>
      <c r="E138" s="13">
        <v>1182287.629</v>
      </c>
      <c r="F138" s="13">
        <v>234277</v>
      </c>
      <c r="G138" s="13">
        <v>324845.93499999994</v>
      </c>
      <c r="H138" s="14">
        <f>Tableau_Lancer_la_requête_à_partir_de_oracle342[[#This Row],[Réalisations RT1-Cat6]]/Tableau_Lancer_la_requête_à_partir_de_oracle342[[#This Row],[PDEF RT1-Cat6]]</f>
        <v>1.3865891017897614</v>
      </c>
      <c r="I138" s="20">
        <f t="shared" si="4"/>
        <v>0</v>
      </c>
      <c r="J138" s="13">
        <f t="shared" si="5"/>
        <v>237</v>
      </c>
    </row>
    <row r="139" spans="1:10" x14ac:dyDescent="0.25">
      <c r="A139" t="s">
        <v>406</v>
      </c>
      <c r="B139" t="s">
        <v>578</v>
      </c>
      <c r="C139">
        <v>82012</v>
      </c>
      <c r="D139" s="13">
        <v>7999463</v>
      </c>
      <c r="E139" s="13">
        <v>6639722.9749999996</v>
      </c>
      <c r="F139" s="13">
        <v>5957500</v>
      </c>
      <c r="G139" s="13">
        <v>4496823.1689999998</v>
      </c>
      <c r="H139" s="14">
        <f>Tableau_Lancer_la_requête_à_partir_de_oracle342[[#This Row],[Réalisations RT1-Cat6]]/Tableau_Lancer_la_requête_à_partir_de_oracle342[[#This Row],[PDEF RT1-Cat6]]</f>
        <v>0.75481714964330671</v>
      </c>
      <c r="I139" s="20">
        <f t="shared" si="4"/>
        <v>0.24518285035669329</v>
      </c>
      <c r="J139" s="13">
        <f t="shared" si="5"/>
        <v>122</v>
      </c>
    </row>
    <row r="140" spans="1:10" x14ac:dyDescent="0.25">
      <c r="A140" t="s">
        <v>407</v>
      </c>
      <c r="B140" t="s">
        <v>579</v>
      </c>
      <c r="C140">
        <v>82016</v>
      </c>
      <c r="D140" s="13">
        <v>9476200</v>
      </c>
      <c r="E140" s="13">
        <v>6278570.0020000003</v>
      </c>
      <c r="F140" s="13">
        <v>7780200</v>
      </c>
      <c r="G140" s="13">
        <v>4320727.5990000004</v>
      </c>
      <c r="H140" s="14">
        <f>Tableau_Lancer_la_requête_à_partir_de_oracle342[[#This Row],[Réalisations RT1-Cat6]]/Tableau_Lancer_la_requête_à_partir_de_oracle342[[#This Row],[PDEF RT1-Cat6]]</f>
        <v>0.55534916827330927</v>
      </c>
      <c r="I140" s="20">
        <f t="shared" si="4"/>
        <v>0.44465083172669073</v>
      </c>
      <c r="J140" s="13">
        <f t="shared" si="5"/>
        <v>35</v>
      </c>
    </row>
    <row r="141" spans="1:10" x14ac:dyDescent="0.25">
      <c r="A141" t="s">
        <v>408</v>
      </c>
      <c r="B141" t="s">
        <v>580</v>
      </c>
      <c r="C141">
        <v>82017</v>
      </c>
      <c r="D141" s="13">
        <v>1855000</v>
      </c>
      <c r="E141" s="13">
        <v>1968542.56</v>
      </c>
      <c r="F141" s="13">
        <v>837500</v>
      </c>
      <c r="G141" s="13">
        <v>798700.75699999998</v>
      </c>
      <c r="H141" s="14">
        <f>Tableau_Lancer_la_requête_à_partir_de_oracle342[[#This Row],[Réalisations RT1-Cat6]]/Tableau_Lancer_la_requête_à_partir_de_oracle342[[#This Row],[PDEF RT1-Cat6]]</f>
        <v>0.95367254567164172</v>
      </c>
      <c r="I141" s="20">
        <f t="shared" si="4"/>
        <v>4.6327454328358275E-2</v>
      </c>
      <c r="J141" s="13">
        <f t="shared" si="5"/>
        <v>221</v>
      </c>
    </row>
    <row r="142" spans="1:10" x14ac:dyDescent="0.25">
      <c r="A142" t="s">
        <v>409</v>
      </c>
      <c r="B142" t="s">
        <v>138</v>
      </c>
      <c r="C142">
        <v>82020</v>
      </c>
      <c r="D142" s="13">
        <v>2121290</v>
      </c>
      <c r="E142" s="13">
        <v>1984269.5349999999</v>
      </c>
      <c r="F142" s="13">
        <v>1440600</v>
      </c>
      <c r="G142" s="13">
        <v>1183950.7560000001</v>
      </c>
      <c r="H142" s="14">
        <f>Tableau_Lancer_la_requête_à_partir_de_oracle342[[#This Row],[Réalisations RT1-Cat6]]/Tableau_Lancer_la_requête_à_partir_de_oracle342[[#This Row],[PDEF RT1-Cat6]]</f>
        <v>0.82184558933777596</v>
      </c>
      <c r="I142" s="20">
        <f t="shared" si="4"/>
        <v>0.17815441066222404</v>
      </c>
      <c r="J142" s="13">
        <f t="shared" si="5"/>
        <v>159</v>
      </c>
    </row>
    <row r="143" spans="1:10" x14ac:dyDescent="0.25">
      <c r="A143" t="s">
        <v>410</v>
      </c>
      <c r="B143" t="s">
        <v>139</v>
      </c>
      <c r="C143">
        <v>81011</v>
      </c>
      <c r="D143" s="13">
        <v>11149200</v>
      </c>
      <c r="E143" s="13">
        <v>9409543.8450000007</v>
      </c>
      <c r="F143" s="13">
        <v>8591000</v>
      </c>
      <c r="G143" s="13">
        <v>6849169.557</v>
      </c>
      <c r="H143" s="14">
        <f>Tableau_Lancer_la_requête_à_partir_de_oracle342[[#This Row],[Réalisations RT1-Cat6]]/Tableau_Lancer_la_requête_à_partir_de_oracle342[[#This Row],[PDEF RT1-Cat6]]</f>
        <v>0.79724939553020602</v>
      </c>
      <c r="I143" s="20">
        <f t="shared" si="4"/>
        <v>0.20275060446979398</v>
      </c>
      <c r="J143" s="13">
        <f t="shared" si="5"/>
        <v>143</v>
      </c>
    </row>
    <row r="144" spans="1:10" x14ac:dyDescent="0.25">
      <c r="A144" t="s">
        <v>411</v>
      </c>
      <c r="B144" t="s">
        <v>140</v>
      </c>
      <c r="C144">
        <v>81012</v>
      </c>
      <c r="D144" s="13">
        <v>3546200</v>
      </c>
      <c r="E144" s="13">
        <v>2783145.6690000002</v>
      </c>
      <c r="F144" s="13">
        <v>2043000</v>
      </c>
      <c r="G144" s="13">
        <v>1266476.6690000002</v>
      </c>
      <c r="H144" s="14">
        <f>Tableau_Lancer_la_requête_à_partir_de_oracle342[[#This Row],[Réalisations RT1-Cat6]]/Tableau_Lancer_la_requête_à_partir_de_oracle342[[#This Row],[PDEF RT1-Cat6]]</f>
        <v>0.61991026382770442</v>
      </c>
      <c r="I144" s="20">
        <f t="shared" si="4"/>
        <v>0.38008973617229558</v>
      </c>
      <c r="J144" s="13">
        <f t="shared" si="5"/>
        <v>57</v>
      </c>
    </row>
    <row r="145" spans="1:10" x14ac:dyDescent="0.25">
      <c r="A145" t="s">
        <v>412</v>
      </c>
      <c r="B145" t="s">
        <v>141</v>
      </c>
      <c r="C145">
        <v>81014</v>
      </c>
      <c r="D145" s="13">
        <v>1100000</v>
      </c>
      <c r="E145" s="13">
        <v>935386.22600000002</v>
      </c>
      <c r="F145" s="13">
        <v>532271</v>
      </c>
      <c r="G145" s="13">
        <v>226509.22600000002</v>
      </c>
      <c r="H145" s="14">
        <f>Tableau_Lancer_la_requête_à_partir_de_oracle342[[#This Row],[Réalisations RT1-Cat6]]/Tableau_Lancer_la_requête_à_partir_de_oracle342[[#This Row],[PDEF RT1-Cat6]]</f>
        <v>0.42555244602843295</v>
      </c>
      <c r="I145" s="20">
        <f t="shared" si="4"/>
        <v>0.57444755397156699</v>
      </c>
      <c r="J145" s="13">
        <f t="shared" si="5"/>
        <v>8</v>
      </c>
    </row>
    <row r="146" spans="1:10" x14ac:dyDescent="0.25">
      <c r="A146" t="s">
        <v>413</v>
      </c>
      <c r="B146" t="s">
        <v>142</v>
      </c>
      <c r="C146">
        <v>81015</v>
      </c>
      <c r="D146" s="13">
        <v>2100000</v>
      </c>
      <c r="E146" s="13">
        <v>1927484.574</v>
      </c>
      <c r="F146" s="13">
        <v>1228000</v>
      </c>
      <c r="G146" s="13">
        <v>998404.71200000006</v>
      </c>
      <c r="H146" s="14">
        <f>Tableau_Lancer_la_requête_à_partir_de_oracle342[[#This Row],[Réalisations RT1-Cat6]]/Tableau_Lancer_la_requête_à_partir_de_oracle342[[#This Row],[PDEF RT1-Cat6]]</f>
        <v>0.81303315309446256</v>
      </c>
      <c r="I146" s="20">
        <f t="shared" si="4"/>
        <v>0.18696684690553744</v>
      </c>
      <c r="J146" s="13">
        <f t="shared" si="5"/>
        <v>153</v>
      </c>
    </row>
    <row r="147" spans="1:10" x14ac:dyDescent="0.25">
      <c r="A147" t="s">
        <v>414</v>
      </c>
      <c r="B147" t="s">
        <v>143</v>
      </c>
      <c r="C147">
        <v>81016</v>
      </c>
      <c r="D147" s="13">
        <v>1100000</v>
      </c>
      <c r="E147" s="13">
        <v>962034.35699999996</v>
      </c>
      <c r="F147" s="13">
        <v>602000</v>
      </c>
      <c r="G147" s="13">
        <v>268781.23</v>
      </c>
      <c r="H147" s="14">
        <f>Tableau_Lancer_la_requête_à_partir_de_oracle342[[#This Row],[Réalisations RT1-Cat6]]/Tableau_Lancer_la_requête_à_partir_de_oracle342[[#This Row],[PDEF RT1-Cat6]]</f>
        <v>0.44648044850498336</v>
      </c>
      <c r="I147" s="20">
        <f t="shared" si="4"/>
        <v>0.55351955149501664</v>
      </c>
      <c r="J147" s="13">
        <f t="shared" si="5"/>
        <v>10</v>
      </c>
    </row>
    <row r="148" spans="1:10" x14ac:dyDescent="0.25">
      <c r="A148" t="s">
        <v>415</v>
      </c>
      <c r="B148" t="s">
        <v>144</v>
      </c>
      <c r="C148">
        <v>81018</v>
      </c>
      <c r="D148" s="13">
        <v>925783.73300000001</v>
      </c>
      <c r="E148" s="13">
        <v>823898.33900000004</v>
      </c>
      <c r="F148" s="13">
        <v>228100</v>
      </c>
      <c r="G148" s="13">
        <v>200312.30599999998</v>
      </c>
      <c r="H148" s="14">
        <f>Tableau_Lancer_la_requête_à_partir_de_oracle342[[#This Row],[Réalisations RT1-Cat6]]/Tableau_Lancer_la_requête_à_partir_de_oracle342[[#This Row],[PDEF RT1-Cat6]]</f>
        <v>0.878177580008768</v>
      </c>
      <c r="I148" s="20">
        <f t="shared" si="4"/>
        <v>0.121822419991232</v>
      </c>
      <c r="J148" s="13">
        <f t="shared" si="5"/>
        <v>186</v>
      </c>
    </row>
    <row r="149" spans="1:10" x14ac:dyDescent="0.25">
      <c r="A149" t="s">
        <v>416</v>
      </c>
      <c r="B149" t="s">
        <v>581</v>
      </c>
      <c r="C149">
        <v>81017</v>
      </c>
      <c r="D149" s="13">
        <v>2650000</v>
      </c>
      <c r="E149" s="13">
        <v>2691631.2889999999</v>
      </c>
      <c r="F149" s="13">
        <v>1908000</v>
      </c>
      <c r="G149" s="13">
        <v>1951057.0959999999</v>
      </c>
      <c r="H149" s="14">
        <f>Tableau_Lancer_la_requête_à_partir_de_oracle342[[#This Row],[Réalisations RT1-Cat6]]/Tableau_Lancer_la_requête_à_partir_de_oracle342[[#This Row],[PDEF RT1-Cat6]]</f>
        <v>1.0225666121593291</v>
      </c>
      <c r="I149" s="20">
        <f t="shared" si="4"/>
        <v>0</v>
      </c>
      <c r="J149" s="13">
        <f t="shared" si="5"/>
        <v>237</v>
      </c>
    </row>
    <row r="150" spans="1:10" x14ac:dyDescent="0.25">
      <c r="A150" t="s">
        <v>417</v>
      </c>
      <c r="B150" t="s">
        <v>146</v>
      </c>
      <c r="C150">
        <v>81013</v>
      </c>
      <c r="D150" s="13">
        <v>1069000</v>
      </c>
      <c r="E150" s="13">
        <v>827474.45700000005</v>
      </c>
      <c r="F150" s="13">
        <v>567300</v>
      </c>
      <c r="G150" s="13">
        <v>296990.6860000001</v>
      </c>
      <c r="H150" s="14">
        <f>Tableau_Lancer_la_requête_à_partir_de_oracle342[[#This Row],[Réalisations RT1-Cat6]]/Tableau_Lancer_la_requête_à_partir_de_oracle342[[#This Row],[PDEF RT1-Cat6]]</f>
        <v>0.52351610435395757</v>
      </c>
      <c r="I150" s="20">
        <f t="shared" si="4"/>
        <v>0.47648389564604243</v>
      </c>
      <c r="J150" s="13">
        <f t="shared" si="5"/>
        <v>28</v>
      </c>
    </row>
    <row r="151" spans="1:10" x14ac:dyDescent="0.25">
      <c r="A151" t="s">
        <v>418</v>
      </c>
      <c r="B151" t="s">
        <v>147</v>
      </c>
      <c r="C151">
        <v>81019</v>
      </c>
      <c r="D151" s="13">
        <v>1918000</v>
      </c>
      <c r="E151" s="13">
        <v>1418999.537</v>
      </c>
      <c r="F151" s="13">
        <v>1284500</v>
      </c>
      <c r="G151" s="13">
        <v>751858.147</v>
      </c>
      <c r="H151" s="14">
        <f>Tableau_Lancer_la_requête_à_partir_de_oracle342[[#This Row],[Réalisations RT1-Cat6]]/Tableau_Lancer_la_requête_à_partir_de_oracle342[[#This Row],[PDEF RT1-Cat6]]</f>
        <v>0.58533137173997662</v>
      </c>
      <c r="I151" s="20">
        <f t="shared" si="4"/>
        <v>0.41466862826002338</v>
      </c>
      <c r="J151" s="13">
        <f t="shared" si="5"/>
        <v>48</v>
      </c>
    </row>
    <row r="152" spans="1:10" x14ac:dyDescent="0.25">
      <c r="A152" t="s">
        <v>419</v>
      </c>
      <c r="B152" t="s">
        <v>148</v>
      </c>
      <c r="C152">
        <v>81020</v>
      </c>
      <c r="D152" s="13">
        <v>555400</v>
      </c>
      <c r="E152" s="13">
        <v>566764.86300000001</v>
      </c>
      <c r="F152" s="13">
        <v>154800</v>
      </c>
      <c r="G152" s="13">
        <v>71276.097999999998</v>
      </c>
      <c r="H152" s="14">
        <f>Tableau_Lancer_la_requête_à_partir_de_oracle342[[#This Row],[Réalisations RT1-Cat6]]/Tableau_Lancer_la_requête_à_partir_de_oracle342[[#This Row],[PDEF RT1-Cat6]]</f>
        <v>0.4604399095607235</v>
      </c>
      <c r="I152" s="20">
        <f t="shared" si="4"/>
        <v>0.53956009043927655</v>
      </c>
      <c r="J152" s="13">
        <f t="shared" si="5"/>
        <v>16</v>
      </c>
    </row>
    <row r="153" spans="1:10" x14ac:dyDescent="0.25">
      <c r="A153" t="s">
        <v>420</v>
      </c>
      <c r="B153" t="s">
        <v>149</v>
      </c>
      <c r="C153">
        <v>81025</v>
      </c>
      <c r="D153" s="13">
        <v>911169</v>
      </c>
      <c r="E153" s="13">
        <v>916822.14500000002</v>
      </c>
      <c r="F153" s="13">
        <v>458400</v>
      </c>
      <c r="G153" s="13">
        <v>411170.42300000001</v>
      </c>
      <c r="H153" s="14">
        <f>Tableau_Lancer_la_requête_à_partir_de_oracle342[[#This Row],[Réalisations RT1-Cat6]]/Tableau_Lancer_la_requête_à_partir_de_oracle342[[#This Row],[PDEF RT1-Cat6]]</f>
        <v>0.89696863656195469</v>
      </c>
      <c r="I153" s="20">
        <f t="shared" si="4"/>
        <v>0.10303136343804531</v>
      </c>
      <c r="J153" s="13">
        <f t="shared" si="5"/>
        <v>197</v>
      </c>
    </row>
    <row r="154" spans="1:10" x14ac:dyDescent="0.25">
      <c r="A154" t="s">
        <v>421</v>
      </c>
      <c r="B154" t="s">
        <v>150</v>
      </c>
      <c r="C154">
        <v>81026</v>
      </c>
      <c r="D154" s="13">
        <v>1421000</v>
      </c>
      <c r="E154" s="13">
        <v>1389122.442</v>
      </c>
      <c r="F154" s="13">
        <v>622000</v>
      </c>
      <c r="G154" s="13">
        <v>589645.054</v>
      </c>
      <c r="H154" s="14">
        <f>Tableau_Lancer_la_requête_à_partir_de_oracle342[[#This Row],[Réalisations RT1-Cat6]]/Tableau_Lancer_la_requête_à_partir_de_oracle342[[#This Row],[PDEF RT1-Cat6]]</f>
        <v>0.94798240192926042</v>
      </c>
      <c r="I154" s="20">
        <f t="shared" si="4"/>
        <v>5.2017598070739579E-2</v>
      </c>
      <c r="J154" s="13">
        <f t="shared" si="5"/>
        <v>216</v>
      </c>
    </row>
    <row r="155" spans="1:10" x14ac:dyDescent="0.25">
      <c r="A155" t="s">
        <v>422</v>
      </c>
      <c r="B155" t="s">
        <v>151</v>
      </c>
      <c r="C155">
        <v>61011</v>
      </c>
      <c r="D155" s="13">
        <v>53200000</v>
      </c>
      <c r="E155" s="13">
        <v>45689492.092</v>
      </c>
      <c r="F155" s="13">
        <v>43214000</v>
      </c>
      <c r="G155" s="13">
        <v>35936230.280000001</v>
      </c>
      <c r="H155" s="14">
        <f>Tableau_Lancer_la_requête_à_partir_de_oracle342[[#This Row],[Réalisations RT1-Cat6]]/Tableau_Lancer_la_requête_à_partir_de_oracle342[[#This Row],[PDEF RT1-Cat6]]</f>
        <v>0.83158768639792657</v>
      </c>
      <c r="I155" s="21">
        <f t="shared" si="4"/>
        <v>0.16841231360207343</v>
      </c>
      <c r="J155" s="13">
        <f t="shared" si="5"/>
        <v>162</v>
      </c>
    </row>
    <row r="156" spans="1:10" x14ac:dyDescent="0.25">
      <c r="A156" t="s">
        <v>423</v>
      </c>
      <c r="B156" t="s">
        <v>152</v>
      </c>
      <c r="C156">
        <v>61019</v>
      </c>
      <c r="D156" s="13">
        <v>2454000</v>
      </c>
      <c r="E156" s="13">
        <v>2448152.2089999998</v>
      </c>
      <c r="F156" s="13">
        <v>1296500</v>
      </c>
      <c r="G156" s="13">
        <v>1284523.7739999997</v>
      </c>
      <c r="H156" s="14">
        <f>Tableau_Lancer_la_requête_à_partir_de_oracle342[[#This Row],[Réalisations RT1-Cat6]]/Tableau_Lancer_la_requête_à_partir_de_oracle342[[#This Row],[PDEF RT1-Cat6]]</f>
        <v>0.99076264866949459</v>
      </c>
      <c r="I156" s="20">
        <f t="shared" si="4"/>
        <v>9.2373513305054056E-3</v>
      </c>
      <c r="J156" s="13">
        <f t="shared" si="5"/>
        <v>232</v>
      </c>
    </row>
    <row r="157" spans="1:10" x14ac:dyDescent="0.25">
      <c r="A157" t="s">
        <v>424</v>
      </c>
      <c r="B157" t="s">
        <v>582</v>
      </c>
      <c r="C157">
        <v>61013</v>
      </c>
      <c r="D157" s="13">
        <v>7986250.3629999999</v>
      </c>
      <c r="E157" s="13">
        <v>7227055.7220000001</v>
      </c>
      <c r="F157" s="13">
        <v>4974425</v>
      </c>
      <c r="G157" s="13">
        <v>4140111.5920000002</v>
      </c>
      <c r="H157" s="14">
        <f>Tableau_Lancer_la_requête_à_partir_de_oracle342[[#This Row],[Réalisations RT1-Cat6]]/Tableau_Lancer_la_requête_à_partir_de_oracle342[[#This Row],[PDEF RT1-Cat6]]</f>
        <v>0.83227942767254515</v>
      </c>
      <c r="I157" s="20">
        <f t="shared" si="4"/>
        <v>0.16772057232745485</v>
      </c>
      <c r="J157" s="13">
        <f t="shared" si="5"/>
        <v>164</v>
      </c>
    </row>
    <row r="158" spans="1:10" x14ac:dyDescent="0.25">
      <c r="A158" t="s">
        <v>425</v>
      </c>
      <c r="B158" t="s">
        <v>154</v>
      </c>
      <c r="C158">
        <v>61015</v>
      </c>
      <c r="D158" s="13">
        <v>1841450</v>
      </c>
      <c r="E158" s="13">
        <v>2309075.767</v>
      </c>
      <c r="F158" s="13">
        <v>1010650</v>
      </c>
      <c r="G158" s="13">
        <v>1422741.2859999998</v>
      </c>
      <c r="H158" s="14">
        <f>Tableau_Lancer_la_requête_à_partir_de_oracle342[[#This Row],[Réalisations RT1-Cat6]]/Tableau_Lancer_la_requête_à_partir_de_oracle342[[#This Row],[PDEF RT1-Cat6]]</f>
        <v>1.4077487616880224</v>
      </c>
      <c r="I158" s="20">
        <f t="shared" si="4"/>
        <v>0</v>
      </c>
      <c r="J158" s="13">
        <f t="shared" si="5"/>
        <v>237</v>
      </c>
    </row>
    <row r="159" spans="1:10" x14ac:dyDescent="0.25">
      <c r="A159" t="s">
        <v>426</v>
      </c>
      <c r="B159" t="s">
        <v>583</v>
      </c>
      <c r="C159">
        <v>61012</v>
      </c>
      <c r="D159" s="13">
        <v>4686828.1370000001</v>
      </c>
      <c r="E159" s="13">
        <v>4831260.0810000002</v>
      </c>
      <c r="F159" s="13">
        <v>3061651</v>
      </c>
      <c r="G159" s="13">
        <v>3302674.0959999999</v>
      </c>
      <c r="H159" s="14">
        <f>Tableau_Lancer_la_requête_à_partir_de_oracle342[[#This Row],[Réalisations RT1-Cat6]]/Tableau_Lancer_la_requête_à_partir_de_oracle342[[#This Row],[PDEF RT1-Cat6]]</f>
        <v>1.0787232431129479</v>
      </c>
      <c r="I159" s="20">
        <f t="shared" si="4"/>
        <v>0</v>
      </c>
      <c r="J159" s="13">
        <f t="shared" si="5"/>
        <v>237</v>
      </c>
    </row>
    <row r="160" spans="1:10" x14ac:dyDescent="0.25">
      <c r="A160" t="s">
        <v>427</v>
      </c>
      <c r="B160" t="s">
        <v>156</v>
      </c>
      <c r="C160">
        <v>61014</v>
      </c>
      <c r="D160" s="13">
        <v>4243602.8030000003</v>
      </c>
      <c r="E160" s="13">
        <v>4172789.2259999998</v>
      </c>
      <c r="F160" s="13">
        <v>1965052.8030000003</v>
      </c>
      <c r="G160" s="13">
        <v>1896424.4049999998</v>
      </c>
      <c r="H160" s="14">
        <f>Tableau_Lancer_la_requête_à_partir_de_oracle342[[#This Row],[Réalisations RT1-Cat6]]/Tableau_Lancer_la_requête_à_partir_de_oracle342[[#This Row],[PDEF RT1-Cat6]]</f>
        <v>0.96507554509719684</v>
      </c>
      <c r="I160" s="20">
        <f t="shared" si="4"/>
        <v>3.4924454902803159E-2</v>
      </c>
      <c r="J160" s="13">
        <f t="shared" si="5"/>
        <v>223</v>
      </c>
    </row>
    <row r="161" spans="1:10" x14ac:dyDescent="0.25">
      <c r="A161" t="s">
        <v>428</v>
      </c>
      <c r="B161" t="s">
        <v>157</v>
      </c>
      <c r="C161">
        <v>61017</v>
      </c>
      <c r="D161" s="13">
        <v>2150018.452</v>
      </c>
      <c r="E161" s="13">
        <v>2025700.06</v>
      </c>
      <c r="F161" s="13">
        <v>1191049</v>
      </c>
      <c r="G161" s="13">
        <v>869848.05900000012</v>
      </c>
      <c r="H161" s="14">
        <f>Tableau_Lancer_la_requête_à_partir_de_oracle342[[#This Row],[Réalisations RT1-Cat6]]/Tableau_Lancer_la_requête_à_partir_de_oracle342[[#This Row],[PDEF RT1-Cat6]]</f>
        <v>0.73032096832288185</v>
      </c>
      <c r="I161" s="20">
        <f t="shared" si="4"/>
        <v>0.26967903167711815</v>
      </c>
      <c r="J161" s="13">
        <f t="shared" si="5"/>
        <v>110</v>
      </c>
    </row>
    <row r="162" spans="1:10" x14ac:dyDescent="0.25">
      <c r="A162" t="s">
        <v>429</v>
      </c>
      <c r="B162" t="s">
        <v>584</v>
      </c>
      <c r="C162">
        <v>61016</v>
      </c>
      <c r="D162" s="13">
        <v>1999000</v>
      </c>
      <c r="E162" s="13">
        <v>2065257.3430000001</v>
      </c>
      <c r="F162" s="13">
        <v>1164500</v>
      </c>
      <c r="G162" s="13">
        <v>1163850.3080000002</v>
      </c>
      <c r="H162" s="14">
        <f>Tableau_Lancer_la_requête_à_partir_de_oracle342[[#This Row],[Réalisations RT1-Cat6]]/Tableau_Lancer_la_requête_à_partir_de_oracle342[[#This Row],[PDEF RT1-Cat6]]</f>
        <v>0.99944208501502807</v>
      </c>
      <c r="I162" s="20">
        <f t="shared" si="4"/>
        <v>5.5791498497193004E-4</v>
      </c>
      <c r="J162" s="13">
        <f t="shared" si="5"/>
        <v>236</v>
      </c>
    </row>
    <row r="163" spans="1:10" x14ac:dyDescent="0.25">
      <c r="A163" t="s">
        <v>430</v>
      </c>
      <c r="B163" t="s">
        <v>159</v>
      </c>
      <c r="C163">
        <v>61018</v>
      </c>
      <c r="D163" s="13">
        <v>1637859.5660000001</v>
      </c>
      <c r="E163" s="13">
        <v>1475214.591</v>
      </c>
      <c r="F163" s="13">
        <v>896000.00000000012</v>
      </c>
      <c r="G163" s="13">
        <v>728244.93099999998</v>
      </c>
      <c r="H163" s="14">
        <f>Tableau_Lancer_la_requête_à_partir_de_oracle342[[#This Row],[Réalisations RT1-Cat6]]/Tableau_Lancer_la_requête_à_partir_de_oracle342[[#This Row],[PDEF RT1-Cat6]]</f>
        <v>0.8127733604910713</v>
      </c>
      <c r="I163" s="20">
        <f t="shared" si="4"/>
        <v>0.1872266395089287</v>
      </c>
      <c r="J163" s="13">
        <f t="shared" si="5"/>
        <v>152</v>
      </c>
    </row>
    <row r="164" spans="1:10" x14ac:dyDescent="0.25">
      <c r="A164" t="s">
        <v>431</v>
      </c>
      <c r="B164" t="s">
        <v>160</v>
      </c>
      <c r="C164">
        <v>61020</v>
      </c>
      <c r="D164" s="13">
        <v>5937254.6490000002</v>
      </c>
      <c r="E164" s="13">
        <v>6530406.9790000003</v>
      </c>
      <c r="F164" s="13">
        <v>3751465.6490000002</v>
      </c>
      <c r="G164" s="13">
        <v>4367986.540000001</v>
      </c>
      <c r="H164" s="14">
        <f>Tableau_Lancer_la_requête_à_partir_de_oracle342[[#This Row],[Réalisations RT1-Cat6]]/Tableau_Lancer_la_requête_à_partir_de_oracle342[[#This Row],[PDEF RT1-Cat6]]</f>
        <v>1.1643413398079074</v>
      </c>
      <c r="I164" s="20">
        <f t="shared" si="4"/>
        <v>0</v>
      </c>
      <c r="J164" s="13">
        <f t="shared" si="5"/>
        <v>237</v>
      </c>
    </row>
    <row r="165" spans="1:10" x14ac:dyDescent="0.25">
      <c r="A165" t="s">
        <v>432</v>
      </c>
      <c r="B165" t="s">
        <v>161</v>
      </c>
      <c r="C165">
        <v>61021</v>
      </c>
      <c r="D165" s="13">
        <v>3010000</v>
      </c>
      <c r="E165" s="13">
        <v>3127596.298</v>
      </c>
      <c r="F165" s="13">
        <v>1499623.77</v>
      </c>
      <c r="G165" s="13">
        <v>1605283.6189999999</v>
      </c>
      <c r="H165" s="14">
        <f>Tableau_Lancer_la_requête_à_partir_de_oracle342[[#This Row],[Réalisations RT1-Cat6]]/Tableau_Lancer_la_requête_à_partir_de_oracle342[[#This Row],[PDEF RT1-Cat6]]</f>
        <v>1.0704575715014173</v>
      </c>
      <c r="I165" s="20">
        <f t="shared" si="4"/>
        <v>0</v>
      </c>
      <c r="J165" s="13">
        <f t="shared" si="5"/>
        <v>237</v>
      </c>
    </row>
    <row r="166" spans="1:10" x14ac:dyDescent="0.25">
      <c r="A166" t="s">
        <v>433</v>
      </c>
      <c r="B166" t="s">
        <v>162</v>
      </c>
      <c r="C166">
        <v>61023</v>
      </c>
      <c r="D166" s="13">
        <v>1582435.2379999999</v>
      </c>
      <c r="E166" s="13">
        <v>1809757.7649999999</v>
      </c>
      <c r="F166" s="13">
        <v>833999.99999999988</v>
      </c>
      <c r="G166" s="13">
        <v>1005926.6459999999</v>
      </c>
      <c r="H166" s="14">
        <f>Tableau_Lancer_la_requête_à_partir_de_oracle342[[#This Row],[Réalisations RT1-Cat6]]/Tableau_Lancer_la_requête_à_partir_de_oracle342[[#This Row],[PDEF RT1-Cat6]]</f>
        <v>1.206147057553957</v>
      </c>
      <c r="I166" s="20">
        <f t="shared" si="4"/>
        <v>0</v>
      </c>
      <c r="J166" s="13">
        <f t="shared" si="5"/>
        <v>237</v>
      </c>
    </row>
    <row r="167" spans="1:10" x14ac:dyDescent="0.25">
      <c r="A167" t="s">
        <v>434</v>
      </c>
      <c r="B167" t="s">
        <v>163</v>
      </c>
      <c r="C167">
        <v>61022</v>
      </c>
      <c r="D167" s="13">
        <v>2999000</v>
      </c>
      <c r="E167" s="13">
        <v>2854186.602</v>
      </c>
      <c r="F167" s="13">
        <v>1911464</v>
      </c>
      <c r="G167" s="13">
        <v>1650775.3359999999</v>
      </c>
      <c r="H167" s="14">
        <f>Tableau_Lancer_la_requête_à_partir_de_oracle342[[#This Row],[Réalisations RT1-Cat6]]/Tableau_Lancer_la_requête_à_partir_de_oracle342[[#This Row],[PDEF RT1-Cat6]]</f>
        <v>0.8636183239652957</v>
      </c>
      <c r="I167" s="20">
        <f t="shared" si="4"/>
        <v>0.1363816760347043</v>
      </c>
      <c r="J167" s="13">
        <f t="shared" si="5"/>
        <v>182</v>
      </c>
    </row>
    <row r="168" spans="1:10" x14ac:dyDescent="0.25">
      <c r="A168" t="s">
        <v>435</v>
      </c>
      <c r="B168" t="s">
        <v>164</v>
      </c>
      <c r="C168">
        <v>61024</v>
      </c>
      <c r="D168" s="13">
        <v>2150000</v>
      </c>
      <c r="E168" s="13">
        <v>1848116.4140000001</v>
      </c>
      <c r="F168" s="13">
        <v>1305150</v>
      </c>
      <c r="G168" s="13">
        <v>1002395.6230000001</v>
      </c>
      <c r="H168" s="14">
        <f>Tableau_Lancer_la_requête_à_partir_de_oracle342[[#This Row],[Réalisations RT1-Cat6]]/Tableau_Lancer_la_requête_à_partir_de_oracle342[[#This Row],[PDEF RT1-Cat6]]</f>
        <v>0.76803097191893666</v>
      </c>
      <c r="I168" s="20">
        <f t="shared" si="4"/>
        <v>0.23196902808106334</v>
      </c>
      <c r="J168" s="13">
        <f t="shared" si="5"/>
        <v>128</v>
      </c>
    </row>
    <row r="169" spans="1:10" x14ac:dyDescent="0.25">
      <c r="A169" t="s">
        <v>436</v>
      </c>
      <c r="B169" t="s">
        <v>165</v>
      </c>
      <c r="C169">
        <v>61025</v>
      </c>
      <c r="D169" s="13">
        <v>4688212</v>
      </c>
      <c r="E169" s="13">
        <v>4335529.7050000001</v>
      </c>
      <c r="F169" s="13">
        <v>3309112</v>
      </c>
      <c r="G169" s="13">
        <v>2973305.4419999998</v>
      </c>
      <c r="H169" s="14">
        <f>Tableau_Lancer_la_requête_à_partir_de_oracle342[[#This Row],[Réalisations RT1-Cat6]]/Tableau_Lancer_la_requête_à_partir_de_oracle342[[#This Row],[PDEF RT1-Cat6]]</f>
        <v>0.89852064300029733</v>
      </c>
      <c r="I169" s="20">
        <f t="shared" si="4"/>
        <v>0.10147935699970267</v>
      </c>
      <c r="J169" s="13">
        <f t="shared" si="5"/>
        <v>198</v>
      </c>
    </row>
    <row r="170" spans="1:10" x14ac:dyDescent="0.25">
      <c r="A170" t="s">
        <v>437</v>
      </c>
      <c r="B170" t="s">
        <v>166</v>
      </c>
      <c r="C170">
        <v>61026</v>
      </c>
      <c r="D170" s="13">
        <v>1005100.154</v>
      </c>
      <c r="E170" s="13">
        <v>1037814.51</v>
      </c>
      <c r="F170" s="13">
        <v>495796.15399999998</v>
      </c>
      <c r="G170" s="13">
        <v>528931.69400000002</v>
      </c>
      <c r="H170" s="14">
        <f>Tableau_Lancer_la_requête_à_partir_de_oracle342[[#This Row],[Réalisations RT1-Cat6]]/Tableau_Lancer_la_requête_à_partir_de_oracle342[[#This Row],[PDEF RT1-Cat6]]</f>
        <v>1.0668329912054946</v>
      </c>
      <c r="I170" s="20">
        <f t="shared" si="4"/>
        <v>0</v>
      </c>
      <c r="J170" s="13">
        <f t="shared" si="5"/>
        <v>237</v>
      </c>
    </row>
    <row r="171" spans="1:10" x14ac:dyDescent="0.25">
      <c r="A171" t="s">
        <v>438</v>
      </c>
      <c r="B171" t="s">
        <v>167</v>
      </c>
      <c r="C171">
        <v>41011</v>
      </c>
      <c r="D171" s="13">
        <v>16428000</v>
      </c>
      <c r="E171" s="13">
        <v>12272998.663000001</v>
      </c>
      <c r="F171" s="13">
        <v>11497000</v>
      </c>
      <c r="G171" s="13">
        <v>7762490.5320000006</v>
      </c>
      <c r="H171" s="14">
        <f>Tableau_Lancer_la_requête_à_partir_de_oracle342[[#This Row],[Réalisations RT1-Cat6]]/Tableau_Lancer_la_requête_à_partir_de_oracle342[[#This Row],[PDEF RT1-Cat6]]</f>
        <v>0.67517530938505699</v>
      </c>
      <c r="I171" s="20">
        <f t="shared" si="4"/>
        <v>0.32482469061494301</v>
      </c>
      <c r="J171" s="13">
        <f t="shared" si="5"/>
        <v>77</v>
      </c>
    </row>
    <row r="172" spans="1:10" x14ac:dyDescent="0.25">
      <c r="A172" t="s">
        <v>439</v>
      </c>
      <c r="B172" t="s">
        <v>168</v>
      </c>
      <c r="C172">
        <v>41019</v>
      </c>
      <c r="D172" s="13">
        <v>1840397.12</v>
      </c>
      <c r="E172" s="13">
        <v>1730671.43</v>
      </c>
      <c r="F172" s="13">
        <v>935000.00000000012</v>
      </c>
      <c r="G172" s="13">
        <v>678555.99699999997</v>
      </c>
      <c r="H172" s="14">
        <f>Tableau_Lancer_la_requête_à_partir_de_oracle342[[#This Row],[Réalisations RT1-Cat6]]/Tableau_Lancer_la_requête_à_partir_de_oracle342[[#This Row],[PDEF RT1-Cat6]]</f>
        <v>0.72572833903743306</v>
      </c>
      <c r="I172" s="20">
        <f t="shared" si="4"/>
        <v>0.27427166096256694</v>
      </c>
      <c r="J172" s="13">
        <f t="shared" si="5"/>
        <v>108</v>
      </c>
    </row>
    <row r="173" spans="1:10" x14ac:dyDescent="0.25">
      <c r="A173" t="s">
        <v>440</v>
      </c>
      <c r="B173" t="s">
        <v>169</v>
      </c>
      <c r="C173">
        <v>41013</v>
      </c>
      <c r="D173" s="13">
        <v>2297039.0529999998</v>
      </c>
      <c r="E173" s="13">
        <v>2157749.1359999999</v>
      </c>
      <c r="F173" s="13">
        <v>1463000</v>
      </c>
      <c r="G173" s="13">
        <v>1251485.18</v>
      </c>
      <c r="H173" s="14">
        <f>Tableau_Lancer_la_requête_à_partir_de_oracle342[[#This Row],[Réalisations RT1-Cat6]]/Tableau_Lancer_la_requête_à_partir_de_oracle342[[#This Row],[PDEF RT1-Cat6]]</f>
        <v>0.85542390977443605</v>
      </c>
      <c r="I173" s="20">
        <f t="shared" si="4"/>
        <v>0.14457609022556395</v>
      </c>
      <c r="J173" s="13">
        <f t="shared" si="5"/>
        <v>179</v>
      </c>
    </row>
    <row r="174" spans="1:10" x14ac:dyDescent="0.25">
      <c r="A174" t="s">
        <v>441</v>
      </c>
      <c r="B174" t="s">
        <v>170</v>
      </c>
      <c r="C174">
        <v>41017</v>
      </c>
      <c r="D174" s="13">
        <v>3128300</v>
      </c>
      <c r="E174" s="13">
        <v>3093274.301</v>
      </c>
      <c r="F174" s="13">
        <v>1359000</v>
      </c>
      <c r="G174" s="13">
        <v>1252489.7179999999</v>
      </c>
      <c r="H174" s="14">
        <f>Tableau_Lancer_la_requête_à_partir_de_oracle342[[#This Row],[Réalisations RT1-Cat6]]/Tableau_Lancer_la_requête_à_partir_de_oracle342[[#This Row],[PDEF RT1-Cat6]]</f>
        <v>0.92162598822663711</v>
      </c>
      <c r="I174" s="20">
        <f t="shared" si="4"/>
        <v>7.8374011773362895E-2</v>
      </c>
      <c r="J174" s="13">
        <f t="shared" si="5"/>
        <v>204</v>
      </c>
    </row>
    <row r="175" spans="1:10" x14ac:dyDescent="0.25">
      <c r="A175" t="s">
        <v>442</v>
      </c>
      <c r="B175" t="s">
        <v>171</v>
      </c>
      <c r="C175">
        <v>41012</v>
      </c>
      <c r="D175" s="13">
        <v>2332175</v>
      </c>
      <c r="E175" s="13">
        <v>2229017.3160000001</v>
      </c>
      <c r="F175" s="13">
        <v>1285950</v>
      </c>
      <c r="G175" s="13">
        <v>1179695.9500000002</v>
      </c>
      <c r="H175" s="14">
        <f>Tableau_Lancer_la_requête_à_partir_de_oracle342[[#This Row],[Réalisations RT1-Cat6]]/Tableau_Lancer_la_requête_à_partir_de_oracle342[[#This Row],[PDEF RT1-Cat6]]</f>
        <v>0.91737310937439265</v>
      </c>
      <c r="I175" s="20">
        <f t="shared" si="4"/>
        <v>8.2626890625607352E-2</v>
      </c>
      <c r="J175" s="13">
        <f t="shared" si="5"/>
        <v>203</v>
      </c>
    </row>
    <row r="176" spans="1:10" x14ac:dyDescent="0.25">
      <c r="A176" t="s">
        <v>443</v>
      </c>
      <c r="B176" t="s">
        <v>172</v>
      </c>
      <c r="C176">
        <v>41018</v>
      </c>
      <c r="D176" s="13">
        <v>1916699</v>
      </c>
      <c r="E176" s="13">
        <v>1930155.389</v>
      </c>
      <c r="F176" s="13">
        <v>523150</v>
      </c>
      <c r="G176" s="13">
        <v>423806.59299999988</v>
      </c>
      <c r="H176" s="14">
        <f>Tableau_Lancer_la_requête_à_partir_de_oracle342[[#This Row],[Réalisations RT1-Cat6]]/Tableau_Lancer_la_requête_à_partir_de_oracle342[[#This Row],[PDEF RT1-Cat6]]</f>
        <v>0.81010531014049481</v>
      </c>
      <c r="I176" s="20">
        <f t="shared" si="4"/>
        <v>0.18989468985950519</v>
      </c>
      <c r="J176" s="13">
        <f t="shared" si="5"/>
        <v>149</v>
      </c>
    </row>
    <row r="177" spans="1:10" x14ac:dyDescent="0.25">
      <c r="A177" t="s">
        <v>444</v>
      </c>
      <c r="B177" t="s">
        <v>173</v>
      </c>
      <c r="C177">
        <v>41015</v>
      </c>
      <c r="D177" s="13">
        <v>1752254.317</v>
      </c>
      <c r="E177" s="13">
        <v>1955745.3770000001</v>
      </c>
      <c r="F177" s="13">
        <v>816400.10000000009</v>
      </c>
      <c r="G177" s="13">
        <v>938228.56</v>
      </c>
      <c r="H177" s="14">
        <f>Tableau_Lancer_la_requête_à_partir_de_oracle342[[#This Row],[Réalisations RT1-Cat6]]/Tableau_Lancer_la_requête_à_partir_de_oracle342[[#This Row],[PDEF RT1-Cat6]]</f>
        <v>1.1492264148424283</v>
      </c>
      <c r="I177" s="20">
        <f t="shared" si="4"/>
        <v>0</v>
      </c>
      <c r="J177" s="13">
        <f t="shared" si="5"/>
        <v>237</v>
      </c>
    </row>
    <row r="178" spans="1:10" x14ac:dyDescent="0.25">
      <c r="A178" t="s">
        <v>445</v>
      </c>
      <c r="B178" t="s">
        <v>174</v>
      </c>
      <c r="C178">
        <v>41016</v>
      </c>
      <c r="D178" s="13">
        <v>1479561.0379999999</v>
      </c>
      <c r="E178" s="13">
        <v>1226241.0789999999</v>
      </c>
      <c r="F178" s="13">
        <v>458870</v>
      </c>
      <c r="G178" s="13">
        <v>435372.33599999989</v>
      </c>
      <c r="H178" s="14">
        <f>Tableau_Lancer_la_requête_à_partir_de_oracle342[[#This Row],[Réalisations RT1-Cat6]]/Tableau_Lancer_la_requête_à_partir_de_oracle342[[#This Row],[PDEF RT1-Cat6]]</f>
        <v>0.94879232898206445</v>
      </c>
      <c r="I178" s="20">
        <f t="shared" si="4"/>
        <v>5.1207671017935552E-2</v>
      </c>
      <c r="J178" s="13">
        <f t="shared" si="5"/>
        <v>217</v>
      </c>
    </row>
    <row r="179" spans="1:10" x14ac:dyDescent="0.25">
      <c r="A179" t="s">
        <v>446</v>
      </c>
      <c r="B179" t="s">
        <v>175</v>
      </c>
      <c r="C179">
        <v>41014</v>
      </c>
      <c r="D179" s="13">
        <v>633669.31999999995</v>
      </c>
      <c r="E179" s="13">
        <v>569347.51</v>
      </c>
      <c r="F179" s="13">
        <v>255566.99999999994</v>
      </c>
      <c r="G179" s="13">
        <v>127542.90600000002</v>
      </c>
      <c r="H179" s="14">
        <f>Tableau_Lancer_la_requête_à_partir_de_oracle342[[#This Row],[Réalisations RT1-Cat6]]/Tableau_Lancer_la_requête_à_partir_de_oracle342[[#This Row],[PDEF RT1-Cat6]]</f>
        <v>0.49905858737630465</v>
      </c>
      <c r="I179" s="20">
        <f t="shared" si="4"/>
        <v>0.50094141262369529</v>
      </c>
      <c r="J179" s="13">
        <f t="shared" si="5"/>
        <v>23</v>
      </c>
    </row>
    <row r="180" spans="1:10" x14ac:dyDescent="0.25">
      <c r="A180" t="s">
        <v>447</v>
      </c>
      <c r="B180" t="s">
        <v>585</v>
      </c>
      <c r="C180">
        <v>41022</v>
      </c>
      <c r="D180" s="13">
        <v>1144507.4040000001</v>
      </c>
      <c r="E180" s="13">
        <v>1115526.317</v>
      </c>
      <c r="F180" s="13">
        <v>232000.00000000012</v>
      </c>
      <c r="G180" s="13">
        <v>197034.46500000008</v>
      </c>
      <c r="H180" s="14">
        <f>Tableau_Lancer_la_requête_à_partir_de_oracle342[[#This Row],[Réalisations RT1-Cat6]]/Tableau_Lancer_la_requête_à_partir_de_oracle342[[#This Row],[PDEF RT1-Cat6]]</f>
        <v>0.84928648706896548</v>
      </c>
      <c r="I180" s="20">
        <f t="shared" si="4"/>
        <v>0.15071351293103452</v>
      </c>
      <c r="J180" s="13">
        <f t="shared" si="5"/>
        <v>176</v>
      </c>
    </row>
    <row r="181" spans="1:10" x14ac:dyDescent="0.25">
      <c r="A181" t="s">
        <v>448</v>
      </c>
      <c r="B181" t="s">
        <v>177</v>
      </c>
      <c r="C181">
        <v>41021</v>
      </c>
      <c r="D181" s="13">
        <v>1322281.601</v>
      </c>
      <c r="E181" s="13">
        <v>1557053.344</v>
      </c>
      <c r="F181" s="13">
        <v>630300</v>
      </c>
      <c r="G181" s="13">
        <v>864017.598</v>
      </c>
      <c r="H181" s="14">
        <f>Tableau_Lancer_la_requête_à_partir_de_oracle342[[#This Row],[Réalisations RT1-Cat6]]/Tableau_Lancer_la_requête_à_partir_de_oracle342[[#This Row],[PDEF RT1-Cat6]]</f>
        <v>1.3708037410756782</v>
      </c>
      <c r="I181" s="20">
        <f t="shared" si="4"/>
        <v>0</v>
      </c>
      <c r="J181" s="13">
        <f t="shared" si="5"/>
        <v>237</v>
      </c>
    </row>
    <row r="182" spans="1:10" x14ac:dyDescent="0.25">
      <c r="A182" t="s">
        <v>449</v>
      </c>
      <c r="B182" t="s">
        <v>178</v>
      </c>
      <c r="C182">
        <v>41020</v>
      </c>
      <c r="D182" s="13">
        <v>1046065.798</v>
      </c>
      <c r="E182" s="13">
        <v>978327.55599999998</v>
      </c>
      <c r="F182" s="13">
        <v>578500</v>
      </c>
      <c r="G182" s="13">
        <v>399580.00099999993</v>
      </c>
      <c r="H182" s="14">
        <f>Tableau_Lancer_la_requête_à_partir_de_oracle342[[#This Row],[Réalisations RT1-Cat6]]/Tableau_Lancer_la_requête_à_partir_de_oracle342[[#This Row],[PDEF RT1-Cat6]]</f>
        <v>0.69071737424373369</v>
      </c>
      <c r="I182" s="20">
        <f t="shared" si="4"/>
        <v>0.30928262575626631</v>
      </c>
      <c r="J182" s="13">
        <f t="shared" si="5"/>
        <v>84</v>
      </c>
    </row>
    <row r="183" spans="1:10" x14ac:dyDescent="0.25">
      <c r="A183" t="s">
        <v>450</v>
      </c>
      <c r="B183" t="s">
        <v>179</v>
      </c>
      <c r="C183">
        <v>53011</v>
      </c>
      <c r="D183" s="13">
        <v>8378271.8080000002</v>
      </c>
      <c r="E183" s="13">
        <v>6802193.0539999995</v>
      </c>
      <c r="F183" s="13">
        <v>6140000</v>
      </c>
      <c r="G183" s="13">
        <v>4584617.1739999996</v>
      </c>
      <c r="H183" s="14">
        <f>Tableau_Lancer_la_requête_à_partir_de_oracle342[[#This Row],[Réalisations RT1-Cat6]]/Tableau_Lancer_la_requête_à_partir_de_oracle342[[#This Row],[PDEF RT1-Cat6]]</f>
        <v>0.74668032149837127</v>
      </c>
      <c r="I183" s="20">
        <f t="shared" si="4"/>
        <v>0.25331967850162873</v>
      </c>
      <c r="J183" s="13">
        <f t="shared" si="5"/>
        <v>119</v>
      </c>
    </row>
    <row r="184" spans="1:10" x14ac:dyDescent="0.25">
      <c r="A184" t="s">
        <v>451</v>
      </c>
      <c r="B184" t="s">
        <v>180</v>
      </c>
      <c r="C184">
        <v>53012</v>
      </c>
      <c r="D184" s="13">
        <v>3250000</v>
      </c>
      <c r="E184" s="13">
        <v>3317425.0469999998</v>
      </c>
      <c r="F184" s="13">
        <v>1854000</v>
      </c>
      <c r="G184" s="13">
        <v>1776099.2789999999</v>
      </c>
      <c r="H184" s="14">
        <f>Tableau_Lancer_la_requête_à_partir_de_oracle342[[#This Row],[Réalisations RT1-Cat6]]/Tableau_Lancer_la_requête_à_partir_de_oracle342[[#This Row],[PDEF RT1-Cat6]]</f>
        <v>0.95798235113268604</v>
      </c>
      <c r="I184" s="20">
        <f t="shared" si="4"/>
        <v>4.2017648867313961E-2</v>
      </c>
      <c r="J184" s="13">
        <f t="shared" si="5"/>
        <v>222</v>
      </c>
    </row>
    <row r="185" spans="1:10" x14ac:dyDescent="0.25">
      <c r="A185" t="s">
        <v>452</v>
      </c>
      <c r="B185" t="s">
        <v>181</v>
      </c>
      <c r="C185">
        <v>53016</v>
      </c>
      <c r="D185" s="13">
        <v>3649010</v>
      </c>
      <c r="E185" s="13">
        <v>3370908.1129999999</v>
      </c>
      <c r="F185" s="13">
        <v>2802650</v>
      </c>
      <c r="G185" s="13">
        <v>2461763.3159999996</v>
      </c>
      <c r="H185" s="14">
        <f>Tableau_Lancer_la_requête_à_partir_de_oracle342[[#This Row],[Réalisations RT1-Cat6]]/Tableau_Lancer_la_requête_à_partir_de_oracle342[[#This Row],[PDEF RT1-Cat6]]</f>
        <v>0.87836986994451671</v>
      </c>
      <c r="I185" s="20">
        <f t="shared" si="4"/>
        <v>0.12163013005548329</v>
      </c>
      <c r="J185" s="13">
        <f t="shared" si="5"/>
        <v>187</v>
      </c>
    </row>
    <row r="186" spans="1:10" x14ac:dyDescent="0.25">
      <c r="A186" t="s">
        <v>453</v>
      </c>
      <c r="B186" t="s">
        <v>182</v>
      </c>
      <c r="C186">
        <v>53013</v>
      </c>
      <c r="D186" s="13">
        <v>3838000</v>
      </c>
      <c r="E186" s="13">
        <v>2555340.8650000002</v>
      </c>
      <c r="F186" s="13">
        <v>2490000</v>
      </c>
      <c r="G186" s="13">
        <v>1417278.7390000003</v>
      </c>
      <c r="H186" s="14">
        <f>Tableau_Lancer_la_requête_à_partir_de_oracle342[[#This Row],[Réalisations RT1-Cat6]]/Tableau_Lancer_la_requête_à_partir_de_oracle342[[#This Row],[PDEF RT1-Cat6]]</f>
        <v>0.56918824859437767</v>
      </c>
      <c r="I186" s="20">
        <f t="shared" si="4"/>
        <v>0.43081175140562233</v>
      </c>
      <c r="J186" s="13">
        <f t="shared" si="5"/>
        <v>41</v>
      </c>
    </row>
    <row r="187" spans="1:10" x14ac:dyDescent="0.25">
      <c r="A187" t="s">
        <v>454</v>
      </c>
      <c r="B187" t="s">
        <v>183</v>
      </c>
      <c r="C187">
        <v>53015</v>
      </c>
      <c r="D187" s="13">
        <v>1225000</v>
      </c>
      <c r="E187" s="13">
        <v>1015031.876</v>
      </c>
      <c r="F187" s="13">
        <v>773000</v>
      </c>
      <c r="G187" s="13">
        <v>554220.32300000009</v>
      </c>
      <c r="H187" s="14">
        <f>Tableau_Lancer_la_requête_à_partir_de_oracle342[[#This Row],[Réalisations RT1-Cat6]]/Tableau_Lancer_la_requête_à_partir_de_oracle342[[#This Row],[PDEF RT1-Cat6]]</f>
        <v>0.71697325097024589</v>
      </c>
      <c r="I187" s="20">
        <f t="shared" si="4"/>
        <v>0.28302674902975411</v>
      </c>
      <c r="J187" s="13">
        <f t="shared" si="5"/>
        <v>102</v>
      </c>
    </row>
    <row r="188" spans="1:10" x14ac:dyDescent="0.25">
      <c r="A188" t="s">
        <v>455</v>
      </c>
      <c r="B188" t="s">
        <v>184</v>
      </c>
      <c r="C188">
        <v>53018</v>
      </c>
      <c r="D188" s="13">
        <v>2700000</v>
      </c>
      <c r="E188" s="13">
        <v>1931256.5870000001</v>
      </c>
      <c r="F188" s="13">
        <v>2028000</v>
      </c>
      <c r="G188" s="13">
        <v>1153157.1240000001</v>
      </c>
      <c r="H188" s="14">
        <f>Tableau_Lancer_la_requête_à_partir_de_oracle342[[#This Row],[Réalisations RT1-Cat6]]/Tableau_Lancer_la_requête_à_partir_de_oracle342[[#This Row],[PDEF RT1-Cat6]]</f>
        <v>0.56861791124260364</v>
      </c>
      <c r="I188" s="20">
        <f t="shared" si="4"/>
        <v>0.43138208875739636</v>
      </c>
      <c r="J188" s="13">
        <f t="shared" si="5"/>
        <v>40</v>
      </c>
    </row>
    <row r="189" spans="1:10" x14ac:dyDescent="0.25">
      <c r="A189" t="s">
        <v>456</v>
      </c>
      <c r="B189" t="s">
        <v>185</v>
      </c>
      <c r="C189">
        <v>53014</v>
      </c>
      <c r="D189" s="13">
        <v>1531100</v>
      </c>
      <c r="E189" s="13">
        <v>1566277.5020000001</v>
      </c>
      <c r="F189" s="13">
        <v>703100</v>
      </c>
      <c r="G189" s="13">
        <v>704018.93900000013</v>
      </c>
      <c r="H189" s="14">
        <f>Tableau_Lancer_la_requête_à_partir_de_oracle342[[#This Row],[Réalisations RT1-Cat6]]/Tableau_Lancer_la_requête_à_partir_de_oracle342[[#This Row],[PDEF RT1-Cat6]]</f>
        <v>1.0013069819371356</v>
      </c>
      <c r="I189" s="20">
        <f t="shared" si="4"/>
        <v>0</v>
      </c>
      <c r="J189" s="13">
        <f t="shared" si="5"/>
        <v>237</v>
      </c>
    </row>
    <row r="190" spans="1:10" x14ac:dyDescent="0.25">
      <c r="A190" t="s">
        <v>457</v>
      </c>
      <c r="B190" t="s">
        <v>186</v>
      </c>
      <c r="C190">
        <v>53017</v>
      </c>
      <c r="D190" s="13">
        <v>1208000</v>
      </c>
      <c r="E190" s="13">
        <v>1325734.9609999999</v>
      </c>
      <c r="F190" s="13">
        <v>458700</v>
      </c>
      <c r="G190" s="13">
        <v>594529.14099999995</v>
      </c>
      <c r="H190" s="14">
        <f>Tableau_Lancer_la_requête_à_partir_de_oracle342[[#This Row],[Réalisations RT1-Cat6]]/Tableau_Lancer_la_requête_à_partir_de_oracle342[[#This Row],[PDEF RT1-Cat6]]</f>
        <v>1.2961175953782427</v>
      </c>
      <c r="I190" s="20">
        <f t="shared" si="4"/>
        <v>0</v>
      </c>
      <c r="J190" s="13">
        <f t="shared" si="5"/>
        <v>237</v>
      </c>
    </row>
    <row r="191" spans="1:10" x14ac:dyDescent="0.25">
      <c r="A191" t="s">
        <v>458</v>
      </c>
      <c r="B191" t="s">
        <v>187</v>
      </c>
      <c r="C191">
        <v>53020</v>
      </c>
      <c r="D191" s="13">
        <v>867000</v>
      </c>
      <c r="E191" s="13">
        <v>899424.27399999998</v>
      </c>
      <c r="F191" s="13">
        <v>310500</v>
      </c>
      <c r="G191" s="13">
        <v>331089.30700000003</v>
      </c>
      <c r="H191" s="14">
        <f>Tableau_Lancer_la_requête_à_partir_de_oracle342[[#This Row],[Réalisations RT1-Cat6]]/Tableau_Lancer_la_requête_à_partir_de_oracle342[[#This Row],[PDEF RT1-Cat6]]</f>
        <v>1.0663101674718198</v>
      </c>
      <c r="I191" s="20">
        <f t="shared" si="4"/>
        <v>0</v>
      </c>
      <c r="J191" s="13">
        <f t="shared" si="5"/>
        <v>237</v>
      </c>
    </row>
    <row r="192" spans="1:10" x14ac:dyDescent="0.25">
      <c r="A192" t="s">
        <v>459</v>
      </c>
      <c r="B192" t="s">
        <v>188</v>
      </c>
      <c r="C192">
        <v>53021</v>
      </c>
      <c r="D192" s="13">
        <v>965000</v>
      </c>
      <c r="E192" s="13">
        <v>929391.01300000004</v>
      </c>
      <c r="F192" s="13">
        <v>337404</v>
      </c>
      <c r="G192" s="13">
        <v>305213.08200000005</v>
      </c>
      <c r="H192" s="14">
        <f>Tableau_Lancer_la_requête_à_partir_de_oracle342[[#This Row],[Réalisations RT1-Cat6]]/Tableau_Lancer_la_requête_à_partir_de_oracle342[[#This Row],[PDEF RT1-Cat6]]</f>
        <v>0.90459236405021892</v>
      </c>
      <c r="I192" s="20">
        <f t="shared" si="4"/>
        <v>9.5407635949781078E-2</v>
      </c>
      <c r="J192" s="13">
        <f t="shared" si="5"/>
        <v>200</v>
      </c>
    </row>
    <row r="193" spans="1:10" x14ac:dyDescent="0.25">
      <c r="A193" t="s">
        <v>460</v>
      </c>
      <c r="B193" t="s">
        <v>189</v>
      </c>
      <c r="C193">
        <v>53024</v>
      </c>
      <c r="D193" s="13">
        <v>1000000</v>
      </c>
      <c r="E193" s="13">
        <v>890729.728</v>
      </c>
      <c r="F193" s="13">
        <v>429500</v>
      </c>
      <c r="G193" s="13">
        <v>280286.59900000005</v>
      </c>
      <c r="H193" s="14">
        <f>Tableau_Lancer_la_requête_à_partir_de_oracle342[[#This Row],[Réalisations RT1-Cat6]]/Tableau_Lancer_la_requête_à_partir_de_oracle342[[#This Row],[PDEF RT1-Cat6]]</f>
        <v>0.65258812339930161</v>
      </c>
      <c r="I193" s="20">
        <f t="shared" si="4"/>
        <v>0.34741187660069839</v>
      </c>
      <c r="J193" s="13">
        <f t="shared" si="5"/>
        <v>67</v>
      </c>
    </row>
    <row r="194" spans="1:10" x14ac:dyDescent="0.25">
      <c r="A194" t="s">
        <v>461</v>
      </c>
      <c r="B194" t="s">
        <v>190</v>
      </c>
      <c r="C194">
        <v>53022</v>
      </c>
      <c r="D194" s="13">
        <v>888000</v>
      </c>
      <c r="E194" s="13">
        <v>794550.16399999999</v>
      </c>
      <c r="F194" s="13">
        <v>390000</v>
      </c>
      <c r="G194" s="13">
        <v>303355.54099999997</v>
      </c>
      <c r="H194" s="14">
        <f>Tableau_Lancer_la_requête_à_partir_de_oracle342[[#This Row],[Réalisations RT1-Cat6]]/Tableau_Lancer_la_requête_à_partir_de_oracle342[[#This Row],[PDEF RT1-Cat6]]</f>
        <v>0.77783472051282043</v>
      </c>
      <c r="I194" s="20">
        <f t="shared" si="4"/>
        <v>0.22216527948717957</v>
      </c>
      <c r="J194" s="13">
        <f t="shared" si="5"/>
        <v>133</v>
      </c>
    </row>
    <row r="195" spans="1:10" x14ac:dyDescent="0.25">
      <c r="A195" t="s">
        <v>462</v>
      </c>
      <c r="B195" t="s">
        <v>191</v>
      </c>
      <c r="C195">
        <v>53023</v>
      </c>
      <c r="D195" s="13">
        <v>1261668</v>
      </c>
      <c r="E195" s="13">
        <v>982274.37600000005</v>
      </c>
      <c r="F195" s="13">
        <v>622500</v>
      </c>
      <c r="G195" s="13">
        <v>342797.46400000004</v>
      </c>
      <c r="H195" s="14">
        <f>Tableau_Lancer_la_requête_à_partir_de_oracle342[[#This Row],[Réalisations RT1-Cat6]]/Tableau_Lancer_la_requête_à_partir_de_oracle342[[#This Row],[PDEF RT1-Cat6]]</f>
        <v>0.55067865702811247</v>
      </c>
      <c r="I195" s="20">
        <f t="shared" si="4"/>
        <v>0.44932134297188753</v>
      </c>
      <c r="J195" s="13">
        <f t="shared" si="5"/>
        <v>33</v>
      </c>
    </row>
    <row r="196" spans="1:10" x14ac:dyDescent="0.25">
      <c r="A196" t="s">
        <v>463</v>
      </c>
      <c r="B196" t="s">
        <v>192</v>
      </c>
      <c r="C196">
        <v>53019</v>
      </c>
      <c r="D196" s="13">
        <v>1465000</v>
      </c>
      <c r="E196" s="13">
        <v>1405261.895</v>
      </c>
      <c r="F196" s="13">
        <v>904440</v>
      </c>
      <c r="G196" s="13">
        <v>742023.69200000004</v>
      </c>
      <c r="H196" s="14">
        <f>Tableau_Lancer_la_requête_à_partir_de_oracle342[[#This Row],[Réalisations RT1-Cat6]]/Tableau_Lancer_la_requête_à_partir_de_oracle342[[#This Row],[PDEF RT1-Cat6]]</f>
        <v>0.82042334704347442</v>
      </c>
      <c r="I196" s="20">
        <f t="shared" si="4"/>
        <v>0.17957665295652558</v>
      </c>
      <c r="J196" s="13">
        <f t="shared" si="5"/>
        <v>158</v>
      </c>
    </row>
    <row r="197" spans="1:10" x14ac:dyDescent="0.25">
      <c r="A197" t="s">
        <v>464</v>
      </c>
      <c r="B197" t="s">
        <v>193</v>
      </c>
      <c r="C197">
        <v>52011</v>
      </c>
      <c r="D197" s="13">
        <v>14310130.700999999</v>
      </c>
      <c r="E197" s="13">
        <v>12226081.511</v>
      </c>
      <c r="F197" s="13">
        <v>10117700</v>
      </c>
      <c r="G197" s="13">
        <v>7831762.1320000002</v>
      </c>
      <c r="H197" s="14">
        <f>Tableau_Lancer_la_requête_à_partir_de_oracle342[[#This Row],[Réalisations RT1-Cat6]]/Tableau_Lancer_la_requête_à_partir_de_oracle342[[#This Row],[PDEF RT1-Cat6]]</f>
        <v>0.77406546270397425</v>
      </c>
      <c r="I197" s="20">
        <f t="shared" ref="I197:I260" si="6">IF(H197&gt;=1,0,1-H197)</f>
        <v>0.22593453729602575</v>
      </c>
      <c r="J197" s="13">
        <f t="shared" ref="J197:J260" si="7">RANK(I197,$I$5:$I$276)</f>
        <v>131</v>
      </c>
    </row>
    <row r="198" spans="1:10" x14ac:dyDescent="0.25">
      <c r="A198" t="s">
        <v>465</v>
      </c>
      <c r="B198" t="s">
        <v>586</v>
      </c>
      <c r="C198">
        <v>52016</v>
      </c>
      <c r="D198" s="13">
        <v>5200753</v>
      </c>
      <c r="E198" s="13">
        <v>4054029.7319999998</v>
      </c>
      <c r="F198" s="13">
        <v>3721500</v>
      </c>
      <c r="G198" s="13">
        <v>2650720.6809999999</v>
      </c>
      <c r="H198" s="14">
        <f>Tableau_Lancer_la_requête_à_partir_de_oracle342[[#This Row],[Réalisations RT1-Cat6]]/Tableau_Lancer_la_requête_à_partir_de_oracle342[[#This Row],[PDEF RT1-Cat6]]</f>
        <v>0.71227211635093368</v>
      </c>
      <c r="I198" s="20">
        <f t="shared" si="6"/>
        <v>0.28772788364906632</v>
      </c>
      <c r="J198" s="13">
        <f t="shared" si="7"/>
        <v>97</v>
      </c>
    </row>
    <row r="199" spans="1:10" x14ac:dyDescent="0.25">
      <c r="A199" t="s">
        <v>466</v>
      </c>
      <c r="B199" t="s">
        <v>195</v>
      </c>
      <c r="C199">
        <v>52024</v>
      </c>
      <c r="D199" s="13">
        <v>11127500</v>
      </c>
      <c r="E199" s="13">
        <v>8266224.7759999996</v>
      </c>
      <c r="F199" s="13">
        <v>9508000</v>
      </c>
      <c r="G199" s="13">
        <v>6668122.9979999997</v>
      </c>
      <c r="H199" s="14">
        <f>Tableau_Lancer_la_requête_à_partir_de_oracle342[[#This Row],[Réalisations RT1-Cat6]]/Tableau_Lancer_la_requête_à_partir_de_oracle342[[#This Row],[PDEF RT1-Cat6]]</f>
        <v>0.70131710117795543</v>
      </c>
      <c r="I199" s="20">
        <f t="shared" si="6"/>
        <v>0.29868289882204457</v>
      </c>
      <c r="J199" s="13">
        <f t="shared" si="7"/>
        <v>89</v>
      </c>
    </row>
    <row r="200" spans="1:10" x14ac:dyDescent="0.25">
      <c r="A200" t="s">
        <v>467</v>
      </c>
      <c r="B200" t="s">
        <v>196</v>
      </c>
      <c r="C200">
        <v>52023</v>
      </c>
      <c r="D200" s="13">
        <v>6196902.1770000001</v>
      </c>
      <c r="E200" s="13">
        <v>5382747.9730000002</v>
      </c>
      <c r="F200" s="13">
        <v>4345500</v>
      </c>
      <c r="G200" s="13">
        <v>3530985.4980000001</v>
      </c>
      <c r="H200" s="14">
        <f>Tableau_Lancer_la_requête_à_partir_de_oracle342[[#This Row],[Réalisations RT1-Cat6]]/Tableau_Lancer_la_requête_à_partir_de_oracle342[[#This Row],[PDEF RT1-Cat6]]</f>
        <v>0.81256138488091134</v>
      </c>
      <c r="I200" s="20">
        <f t="shared" si="6"/>
        <v>0.18743861511908866</v>
      </c>
      <c r="J200" s="13">
        <f t="shared" si="7"/>
        <v>151</v>
      </c>
    </row>
    <row r="201" spans="1:10" x14ac:dyDescent="0.25">
      <c r="A201" t="s">
        <v>468</v>
      </c>
      <c r="B201" t="s">
        <v>197</v>
      </c>
      <c r="C201">
        <v>52014</v>
      </c>
      <c r="D201" s="13">
        <v>1893376</v>
      </c>
      <c r="E201" s="13">
        <v>1517440.7050000001</v>
      </c>
      <c r="F201" s="13">
        <v>1143550</v>
      </c>
      <c r="G201" s="13">
        <v>629765.22900000005</v>
      </c>
      <c r="H201" s="14">
        <f>Tableau_Lancer_la_requête_à_partir_de_oracle342[[#This Row],[Réalisations RT1-Cat6]]/Tableau_Lancer_la_requête_à_partir_de_oracle342[[#This Row],[PDEF RT1-Cat6]]</f>
        <v>0.55071070700887592</v>
      </c>
      <c r="I201" s="20">
        <f t="shared" si="6"/>
        <v>0.44928929299112408</v>
      </c>
      <c r="J201" s="13">
        <f t="shared" si="7"/>
        <v>34</v>
      </c>
    </row>
    <row r="202" spans="1:10" x14ac:dyDescent="0.25">
      <c r="A202" t="s">
        <v>469</v>
      </c>
      <c r="B202" t="s">
        <v>587</v>
      </c>
      <c r="C202">
        <v>52025</v>
      </c>
      <c r="D202" s="13">
        <v>7024021.8119999999</v>
      </c>
      <c r="E202" s="13">
        <v>6668199.0429999996</v>
      </c>
      <c r="F202" s="13">
        <v>5759803</v>
      </c>
      <c r="G202" s="13">
        <v>5375276.0019999994</v>
      </c>
      <c r="H202" s="14">
        <f>Tableau_Lancer_la_requête_à_partir_de_oracle342[[#This Row],[Réalisations RT1-Cat6]]/Tableau_Lancer_la_requête_à_partir_de_oracle342[[#This Row],[PDEF RT1-Cat6]]</f>
        <v>0.93323955732513753</v>
      </c>
      <c r="I202" s="20">
        <f t="shared" si="6"/>
        <v>6.6760442674862475E-2</v>
      </c>
      <c r="J202" s="13">
        <f t="shared" si="7"/>
        <v>207</v>
      </c>
    </row>
    <row r="203" spans="1:10" x14ac:dyDescent="0.25">
      <c r="A203" t="s">
        <v>470</v>
      </c>
      <c r="B203" t="s">
        <v>199</v>
      </c>
      <c r="C203">
        <v>52026</v>
      </c>
      <c r="D203" s="13">
        <v>2119000</v>
      </c>
      <c r="E203" s="13">
        <v>1873240.8740000001</v>
      </c>
      <c r="F203" s="13">
        <v>1359000</v>
      </c>
      <c r="G203" s="13">
        <v>1138411.2830000001</v>
      </c>
      <c r="H203" s="14">
        <f>Tableau_Lancer_la_requête_à_partir_de_oracle342[[#This Row],[Réalisations RT1-Cat6]]/Tableau_Lancer_la_requête_à_partir_de_oracle342[[#This Row],[PDEF RT1-Cat6]]</f>
        <v>0.83768306328182496</v>
      </c>
      <c r="I203" s="20">
        <f t="shared" si="6"/>
        <v>0.16231693671817504</v>
      </c>
      <c r="J203" s="13">
        <f t="shared" si="7"/>
        <v>168</v>
      </c>
    </row>
    <row r="204" spans="1:10" x14ac:dyDescent="0.25">
      <c r="A204" t="s">
        <v>471</v>
      </c>
      <c r="B204" t="s">
        <v>200</v>
      </c>
      <c r="C204">
        <v>52019</v>
      </c>
      <c r="D204" s="13">
        <v>1696000</v>
      </c>
      <c r="E204" s="13">
        <v>1400781.6710000001</v>
      </c>
      <c r="F204" s="13">
        <v>1089200</v>
      </c>
      <c r="G204" s="13">
        <v>764551.08700000006</v>
      </c>
      <c r="H204" s="14">
        <f>Tableau_Lancer_la_requête_à_partir_de_oracle342[[#This Row],[Réalisations RT1-Cat6]]/Tableau_Lancer_la_requête_à_partir_de_oracle342[[#This Row],[PDEF RT1-Cat6]]</f>
        <v>0.70193819959603387</v>
      </c>
      <c r="I204" s="20">
        <f t="shared" si="6"/>
        <v>0.29806180040396613</v>
      </c>
      <c r="J204" s="13">
        <f t="shared" si="7"/>
        <v>91</v>
      </c>
    </row>
    <row r="205" spans="1:10" x14ac:dyDescent="0.25">
      <c r="A205" t="s">
        <v>472</v>
      </c>
      <c r="B205" t="s">
        <v>201</v>
      </c>
      <c r="C205">
        <v>52012</v>
      </c>
      <c r="D205" s="13">
        <v>1531000</v>
      </c>
      <c r="E205" s="13">
        <v>933132.45799999998</v>
      </c>
      <c r="F205" s="13">
        <v>1034000</v>
      </c>
      <c r="G205" s="13">
        <v>472852.65399999998</v>
      </c>
      <c r="H205" s="14">
        <f>Tableau_Lancer_la_requête_à_partir_de_oracle342[[#This Row],[Réalisations RT1-Cat6]]/Tableau_Lancer_la_requête_à_partir_de_oracle342[[#This Row],[PDEF RT1-Cat6]]</f>
        <v>0.45730430754352031</v>
      </c>
      <c r="I205" s="20">
        <f t="shared" si="6"/>
        <v>0.54269569245647964</v>
      </c>
      <c r="J205" s="13">
        <f t="shared" si="7"/>
        <v>12</v>
      </c>
    </row>
    <row r="206" spans="1:10" x14ac:dyDescent="0.25">
      <c r="A206" t="s">
        <v>473</v>
      </c>
      <c r="B206" t="s">
        <v>588</v>
      </c>
      <c r="C206">
        <v>52018</v>
      </c>
      <c r="D206" s="13">
        <v>1204650</v>
      </c>
      <c r="E206" s="13">
        <v>934166.87600000005</v>
      </c>
      <c r="F206" s="13">
        <v>712550</v>
      </c>
      <c r="G206" s="13">
        <v>453401.78200000006</v>
      </c>
      <c r="H206" s="14">
        <f>Tableau_Lancer_la_requête_à_partir_de_oracle342[[#This Row],[Réalisations RT1-Cat6]]/Tableau_Lancer_la_requête_à_partir_de_oracle342[[#This Row],[PDEF RT1-Cat6]]</f>
        <v>0.63630872500175439</v>
      </c>
      <c r="I206" s="20">
        <f t="shared" si="6"/>
        <v>0.36369127499824561</v>
      </c>
      <c r="J206" s="13">
        <f t="shared" si="7"/>
        <v>60</v>
      </c>
    </row>
    <row r="207" spans="1:10" x14ac:dyDescent="0.25">
      <c r="A207" t="s">
        <v>474</v>
      </c>
      <c r="B207" t="s">
        <v>589</v>
      </c>
      <c r="C207">
        <v>52013</v>
      </c>
      <c r="D207" s="13">
        <v>1501770</v>
      </c>
      <c r="E207" s="13">
        <v>1178242.0279999999</v>
      </c>
      <c r="F207" s="13">
        <v>905500</v>
      </c>
      <c r="G207" s="13">
        <v>584724.99</v>
      </c>
      <c r="H207" s="14">
        <f>Tableau_Lancer_la_requête_à_partir_de_oracle342[[#This Row],[Réalisations RT1-Cat6]]/Tableau_Lancer_la_requête_à_partir_de_oracle342[[#This Row],[PDEF RT1-Cat6]]</f>
        <v>0.64574819436775266</v>
      </c>
      <c r="I207" s="20">
        <f t="shared" si="6"/>
        <v>0.35425180563224734</v>
      </c>
      <c r="J207" s="13">
        <f t="shared" si="7"/>
        <v>64</v>
      </c>
    </row>
    <row r="208" spans="1:10" x14ac:dyDescent="0.25">
      <c r="A208" t="s">
        <v>475</v>
      </c>
      <c r="B208" t="s">
        <v>204</v>
      </c>
      <c r="C208">
        <v>52021</v>
      </c>
      <c r="D208" s="13">
        <v>765000</v>
      </c>
      <c r="E208" s="13">
        <v>692815.90399999998</v>
      </c>
      <c r="F208" s="13">
        <v>381000</v>
      </c>
      <c r="G208" s="13">
        <v>255354.565</v>
      </c>
      <c r="H208" s="14">
        <f>Tableau_Lancer_la_requête_à_partir_de_oracle342[[#This Row],[Réalisations RT1-Cat6]]/Tableau_Lancer_la_requête_à_partir_de_oracle342[[#This Row],[PDEF RT1-Cat6]]</f>
        <v>0.67022195538057738</v>
      </c>
      <c r="I208" s="20">
        <f t="shared" si="6"/>
        <v>0.32977804461942262</v>
      </c>
      <c r="J208" s="13">
        <f t="shared" si="7"/>
        <v>74</v>
      </c>
    </row>
    <row r="209" spans="1:10" x14ac:dyDescent="0.25">
      <c r="A209" t="s">
        <v>476</v>
      </c>
      <c r="B209" t="s">
        <v>205</v>
      </c>
      <c r="C209">
        <v>52015</v>
      </c>
      <c r="D209" s="13">
        <v>2300000</v>
      </c>
      <c r="E209" s="13">
        <v>2307432.3450000002</v>
      </c>
      <c r="F209" s="13">
        <v>1646200</v>
      </c>
      <c r="G209" s="13">
        <v>1650279.4430000002</v>
      </c>
      <c r="H209" s="14">
        <f>Tableau_Lancer_la_requête_à_partir_de_oracle342[[#This Row],[Réalisations RT1-Cat6]]/Tableau_Lancer_la_requête_à_partir_de_oracle342[[#This Row],[PDEF RT1-Cat6]]</f>
        <v>1.002478096829061</v>
      </c>
      <c r="I209" s="20">
        <f t="shared" si="6"/>
        <v>0</v>
      </c>
      <c r="J209" s="13">
        <f t="shared" si="7"/>
        <v>237</v>
      </c>
    </row>
    <row r="210" spans="1:10" x14ac:dyDescent="0.25">
      <c r="A210" t="s">
        <v>477</v>
      </c>
      <c r="B210" t="s">
        <v>206</v>
      </c>
      <c r="C210">
        <v>52017</v>
      </c>
      <c r="D210" s="13">
        <v>2030445</v>
      </c>
      <c r="E210" s="13">
        <v>1473629.0630000001</v>
      </c>
      <c r="F210" s="13">
        <v>1296743</v>
      </c>
      <c r="G210" s="13">
        <v>749415.93300000008</v>
      </c>
      <c r="H210" s="14">
        <f>Tableau_Lancer_la_requête_à_partir_de_oracle342[[#This Row],[Réalisations RT1-Cat6]]/Tableau_Lancer_la_requête_à_partir_de_oracle342[[#This Row],[PDEF RT1-Cat6]]</f>
        <v>0.57792171077846577</v>
      </c>
      <c r="I210" s="20">
        <f t="shared" si="6"/>
        <v>0.42207828922153423</v>
      </c>
      <c r="J210" s="13">
        <f t="shared" si="7"/>
        <v>45</v>
      </c>
    </row>
    <row r="211" spans="1:10" x14ac:dyDescent="0.25">
      <c r="A211" t="s">
        <v>478</v>
      </c>
      <c r="B211" t="s">
        <v>590</v>
      </c>
      <c r="C211">
        <v>52020</v>
      </c>
      <c r="D211" s="13">
        <v>1450000</v>
      </c>
      <c r="E211" s="13">
        <v>1099824.97</v>
      </c>
      <c r="F211" s="13">
        <v>820000</v>
      </c>
      <c r="G211" s="13">
        <v>582710.16299999994</v>
      </c>
      <c r="H211" s="14">
        <f>Tableau_Lancer_la_requête_à_partir_de_oracle342[[#This Row],[Réalisations RT1-Cat6]]/Tableau_Lancer_la_requête_à_partir_de_oracle342[[#This Row],[PDEF RT1-Cat6]]</f>
        <v>0.71062214999999995</v>
      </c>
      <c r="I211" s="20">
        <f t="shared" si="6"/>
        <v>0.28937785000000005</v>
      </c>
      <c r="J211" s="13">
        <f t="shared" si="7"/>
        <v>96</v>
      </c>
    </row>
    <row r="212" spans="1:10" x14ac:dyDescent="0.25">
      <c r="A212" t="s">
        <v>479</v>
      </c>
      <c r="B212" t="s">
        <v>591</v>
      </c>
      <c r="C212">
        <v>52030</v>
      </c>
      <c r="D212" s="13">
        <v>874740.01699999999</v>
      </c>
      <c r="E212" s="13">
        <v>688861.10199999996</v>
      </c>
      <c r="F212" s="13">
        <v>378480</v>
      </c>
      <c r="G212" s="13">
        <v>193648.92599999998</v>
      </c>
      <c r="H212" s="14">
        <f>Tableau_Lancer_la_requête_à_partir_de_oracle342[[#This Row],[Réalisations RT1-Cat6]]/Tableau_Lancer_la_requête_à_partir_de_oracle342[[#This Row],[PDEF RT1-Cat6]]</f>
        <v>0.51164903297400122</v>
      </c>
      <c r="I212" s="20">
        <f t="shared" si="6"/>
        <v>0.48835096702599878</v>
      </c>
      <c r="J212" s="13">
        <f t="shared" si="7"/>
        <v>26</v>
      </c>
    </row>
    <row r="213" spans="1:10" x14ac:dyDescent="0.25">
      <c r="A213" t="s">
        <v>480</v>
      </c>
      <c r="B213" t="s">
        <v>592</v>
      </c>
      <c r="C213">
        <v>52041</v>
      </c>
      <c r="D213" s="13">
        <v>625344.80900000001</v>
      </c>
      <c r="E213" s="13">
        <v>647081.99100000004</v>
      </c>
      <c r="F213" s="13">
        <v>169775</v>
      </c>
      <c r="G213" s="13">
        <v>103046.32300000009</v>
      </c>
      <c r="H213" s="14">
        <f>Tableau_Lancer_la_requête_à_partir_de_oracle342[[#This Row],[Réalisations RT1-Cat6]]/Tableau_Lancer_la_requête_à_partir_de_oracle342[[#This Row],[PDEF RT1-Cat6]]</f>
        <v>0.6069581681637467</v>
      </c>
      <c r="I213" s="20">
        <f t="shared" si="6"/>
        <v>0.3930418318362533</v>
      </c>
      <c r="J213" s="13">
        <f t="shared" si="7"/>
        <v>55</v>
      </c>
    </row>
    <row r="214" spans="1:10" x14ac:dyDescent="0.25">
      <c r="A214" t="s">
        <v>481</v>
      </c>
      <c r="B214" t="s">
        <v>593</v>
      </c>
      <c r="C214">
        <v>52039</v>
      </c>
      <c r="D214" s="13">
        <v>573959</v>
      </c>
      <c r="E214" s="13">
        <v>575047.38399999996</v>
      </c>
      <c r="F214" s="13">
        <v>251400</v>
      </c>
      <c r="G214" s="13">
        <v>73296.43399999995</v>
      </c>
      <c r="H214" s="14">
        <f>Tableau_Lancer_la_requête_à_partir_de_oracle342[[#This Row],[Réalisations RT1-Cat6]]/Tableau_Lancer_la_requête_à_partir_de_oracle342[[#This Row],[PDEF RT1-Cat6]]</f>
        <v>0.29155303898170226</v>
      </c>
      <c r="I214" s="20">
        <f t="shared" si="6"/>
        <v>0.70844696101829774</v>
      </c>
      <c r="J214" s="13">
        <f t="shared" si="7"/>
        <v>1</v>
      </c>
    </row>
    <row r="215" spans="1:10" x14ac:dyDescent="0.25">
      <c r="A215" t="s">
        <v>482</v>
      </c>
      <c r="B215" t="s">
        <v>594</v>
      </c>
      <c r="C215">
        <v>52037</v>
      </c>
      <c r="D215" s="13">
        <v>905000</v>
      </c>
      <c r="E215" s="13">
        <v>666559.91500000004</v>
      </c>
      <c r="F215" s="13">
        <v>638000</v>
      </c>
      <c r="G215" s="13">
        <v>368967.00100000005</v>
      </c>
      <c r="H215" s="14">
        <f>Tableau_Lancer_la_requête_à_partir_de_oracle342[[#This Row],[Réalisations RT1-Cat6]]/Tableau_Lancer_la_requête_à_partir_de_oracle342[[#This Row],[PDEF RT1-Cat6]]</f>
        <v>0.57831818338558005</v>
      </c>
      <c r="I215" s="20">
        <f t="shared" si="6"/>
        <v>0.42168181661441995</v>
      </c>
      <c r="J215" s="13">
        <f t="shared" si="7"/>
        <v>46</v>
      </c>
    </row>
    <row r="216" spans="1:10" x14ac:dyDescent="0.25">
      <c r="A216" t="s">
        <v>483</v>
      </c>
      <c r="B216" t="s">
        <v>212</v>
      </c>
      <c r="C216">
        <v>52027</v>
      </c>
      <c r="D216" s="13">
        <v>978765.45900000003</v>
      </c>
      <c r="E216" s="13">
        <v>827931.62399999995</v>
      </c>
      <c r="F216" s="13">
        <v>425550</v>
      </c>
      <c r="G216" s="13">
        <v>294369.89399999997</v>
      </c>
      <c r="H216" s="14">
        <f>Tableau_Lancer_la_requête_à_partir_de_oracle342[[#This Row],[Réalisations RT1-Cat6]]/Tableau_Lancer_la_requête_à_partir_de_oracle342[[#This Row],[PDEF RT1-Cat6]]</f>
        <v>0.69173985195629184</v>
      </c>
      <c r="I216" s="20">
        <f t="shared" si="6"/>
        <v>0.30826014804370816</v>
      </c>
      <c r="J216" s="13">
        <f t="shared" si="7"/>
        <v>86</v>
      </c>
    </row>
    <row r="217" spans="1:10" x14ac:dyDescent="0.25">
      <c r="A217" t="s">
        <v>484</v>
      </c>
      <c r="B217" t="s">
        <v>213</v>
      </c>
      <c r="C217">
        <v>52028</v>
      </c>
      <c r="D217" s="13">
        <v>1512654.7560000001</v>
      </c>
      <c r="E217" s="13">
        <v>1358176.557</v>
      </c>
      <c r="F217" s="13">
        <v>1013950</v>
      </c>
      <c r="G217" s="13">
        <v>855972.80200000003</v>
      </c>
      <c r="H217" s="14">
        <f>Tableau_Lancer_la_requête_à_partir_de_oracle342[[#This Row],[Réalisations RT1-Cat6]]/Tableau_Lancer_la_requête_à_partir_de_oracle342[[#This Row],[PDEF RT1-Cat6]]</f>
        <v>0.84419626411558757</v>
      </c>
      <c r="I217" s="20">
        <f t="shared" si="6"/>
        <v>0.15580373588441243</v>
      </c>
      <c r="J217" s="13">
        <f t="shared" si="7"/>
        <v>174</v>
      </c>
    </row>
    <row r="218" spans="1:10" x14ac:dyDescent="0.25">
      <c r="A218" t="s">
        <v>485</v>
      </c>
      <c r="B218" t="s">
        <v>214</v>
      </c>
      <c r="C218">
        <v>52032</v>
      </c>
      <c r="D218" s="13">
        <v>722958</v>
      </c>
      <c r="E218" s="13">
        <v>618598.46699999995</v>
      </c>
      <c r="F218" s="13">
        <v>226000</v>
      </c>
      <c r="G218" s="13">
        <v>132674.67099999997</v>
      </c>
      <c r="H218" s="14">
        <f>Tableau_Lancer_la_requête_à_partir_de_oracle342[[#This Row],[Réalisations RT1-Cat6]]/Tableau_Lancer_la_requête_à_partir_de_oracle342[[#This Row],[PDEF RT1-Cat6]]</f>
        <v>0.58705606637168128</v>
      </c>
      <c r="I218" s="20">
        <f t="shared" si="6"/>
        <v>0.41294393362831872</v>
      </c>
      <c r="J218" s="13">
        <f t="shared" si="7"/>
        <v>50</v>
      </c>
    </row>
    <row r="219" spans="1:10" x14ac:dyDescent="0.25">
      <c r="A219" t="s">
        <v>486</v>
      </c>
      <c r="B219" t="s">
        <v>215</v>
      </c>
      <c r="C219">
        <v>52034</v>
      </c>
      <c r="D219" s="13">
        <v>716368.61800000002</v>
      </c>
      <c r="E219" s="13">
        <v>509964.049</v>
      </c>
      <c r="F219" s="13">
        <v>220000</v>
      </c>
      <c r="G219" s="13">
        <v>107817.97700000001</v>
      </c>
      <c r="H219" s="14">
        <f>Tableau_Lancer_la_requête_à_partir_de_oracle342[[#This Row],[Réalisations RT1-Cat6]]/Tableau_Lancer_la_requête_à_partir_de_oracle342[[#This Row],[PDEF RT1-Cat6]]</f>
        <v>0.49008171363636371</v>
      </c>
      <c r="I219" s="20">
        <f t="shared" si="6"/>
        <v>0.50991828636363623</v>
      </c>
      <c r="J219" s="13">
        <f t="shared" si="7"/>
        <v>21</v>
      </c>
    </row>
    <row r="220" spans="1:10" x14ac:dyDescent="0.25">
      <c r="A220" t="s">
        <v>487</v>
      </c>
      <c r="B220" t="s">
        <v>595</v>
      </c>
      <c r="C220">
        <v>52029</v>
      </c>
      <c r="D220" s="13">
        <v>961170.28700000001</v>
      </c>
      <c r="E220" s="13">
        <v>825161.62399999995</v>
      </c>
      <c r="F220" s="13">
        <v>567700</v>
      </c>
      <c r="G220" s="13">
        <v>418084.13899999997</v>
      </c>
      <c r="H220" s="14">
        <f>Tableau_Lancer_la_requête_à_partir_de_oracle342[[#This Row],[Réalisations RT1-Cat6]]/Tableau_Lancer_la_requête_à_partir_de_oracle342[[#This Row],[PDEF RT1-Cat6]]</f>
        <v>0.73645259644178263</v>
      </c>
      <c r="I220" s="20">
        <f t="shared" si="6"/>
        <v>0.26354740355821737</v>
      </c>
      <c r="J220" s="13">
        <f t="shared" si="7"/>
        <v>112</v>
      </c>
    </row>
    <row r="221" spans="1:10" x14ac:dyDescent="0.25">
      <c r="A221" t="s">
        <v>488</v>
      </c>
      <c r="B221" t="s">
        <v>217</v>
      </c>
      <c r="C221">
        <v>52040</v>
      </c>
      <c r="D221" s="13">
        <v>763050</v>
      </c>
      <c r="E221" s="13">
        <v>712229.20799999998</v>
      </c>
      <c r="F221" s="13">
        <v>78750</v>
      </c>
      <c r="G221" s="13">
        <v>78180.73199999996</v>
      </c>
      <c r="H221" s="14">
        <f>Tableau_Lancer_la_requête_à_partir_de_oracle342[[#This Row],[Réalisations RT1-Cat6]]/Tableau_Lancer_la_requête_à_partir_de_oracle342[[#This Row],[PDEF RT1-Cat6]]</f>
        <v>0.99277119999999952</v>
      </c>
      <c r="I221" s="20">
        <f t="shared" si="6"/>
        <v>7.2288000000004793E-3</v>
      </c>
      <c r="J221" s="13">
        <f t="shared" si="7"/>
        <v>233</v>
      </c>
    </row>
    <row r="222" spans="1:10" x14ac:dyDescent="0.25">
      <c r="A222" t="s">
        <v>489</v>
      </c>
      <c r="B222" t="s">
        <v>218</v>
      </c>
      <c r="C222">
        <v>52033</v>
      </c>
      <c r="D222" s="13">
        <v>684000</v>
      </c>
      <c r="E222" s="13">
        <v>590268.25699999998</v>
      </c>
      <c r="F222" s="13">
        <v>379800</v>
      </c>
      <c r="G222" s="13">
        <v>269260.89199999999</v>
      </c>
      <c r="H222" s="14">
        <f>Tableau_Lancer_la_requête_à_partir_de_oracle342[[#This Row],[Réalisations RT1-Cat6]]/Tableau_Lancer_la_requête_à_partir_de_oracle342[[#This Row],[PDEF RT1-Cat6]]</f>
        <v>0.70895442864665614</v>
      </c>
      <c r="I222" s="20">
        <f t="shared" si="6"/>
        <v>0.29104557135334386</v>
      </c>
      <c r="J222" s="13">
        <f t="shared" si="7"/>
        <v>94</v>
      </c>
    </row>
    <row r="223" spans="1:10" x14ac:dyDescent="0.25">
      <c r="A223" t="s">
        <v>490</v>
      </c>
      <c r="B223" t="s">
        <v>219</v>
      </c>
      <c r="C223">
        <v>52035</v>
      </c>
      <c r="D223" s="13">
        <v>1299000</v>
      </c>
      <c r="E223" s="13">
        <v>965480.571</v>
      </c>
      <c r="F223" s="13">
        <v>746700</v>
      </c>
      <c r="G223" s="13">
        <v>345190.94900000002</v>
      </c>
      <c r="H223" s="14">
        <f>Tableau_Lancer_la_requête_à_partir_de_oracle342[[#This Row],[Réalisations RT1-Cat6]]/Tableau_Lancer_la_requête_à_partir_de_oracle342[[#This Row],[PDEF RT1-Cat6]]</f>
        <v>0.4622886688094282</v>
      </c>
      <c r="I223" s="20">
        <f t="shared" si="6"/>
        <v>0.5377113311905718</v>
      </c>
      <c r="J223" s="13">
        <f t="shared" si="7"/>
        <v>17</v>
      </c>
    </row>
    <row r="224" spans="1:10" x14ac:dyDescent="0.25">
      <c r="A224" t="s">
        <v>491</v>
      </c>
      <c r="B224" t="s">
        <v>220</v>
      </c>
      <c r="C224">
        <v>52031</v>
      </c>
      <c r="D224" s="13">
        <v>677120.78799999994</v>
      </c>
      <c r="E224" s="13">
        <v>622863.88</v>
      </c>
      <c r="F224" s="13">
        <v>313999.99999999994</v>
      </c>
      <c r="G224" s="13">
        <v>205750.55</v>
      </c>
      <c r="H224" s="14">
        <f>Tableau_Lancer_la_requête_à_partir_de_oracle342[[#This Row],[Réalisations RT1-Cat6]]/Tableau_Lancer_la_requête_à_partir_de_oracle342[[#This Row],[PDEF RT1-Cat6]]</f>
        <v>0.65525652866242046</v>
      </c>
      <c r="I224" s="20">
        <f t="shared" si="6"/>
        <v>0.34474347133757954</v>
      </c>
      <c r="J224" s="13">
        <f t="shared" si="7"/>
        <v>68</v>
      </c>
    </row>
    <row r="225" spans="1:10" x14ac:dyDescent="0.25">
      <c r="A225" t="s">
        <v>492</v>
      </c>
      <c r="B225" t="s">
        <v>221</v>
      </c>
      <c r="C225">
        <v>52036</v>
      </c>
      <c r="D225" s="13">
        <v>1134796</v>
      </c>
      <c r="E225" s="13">
        <v>1003746.0330000001</v>
      </c>
      <c r="F225" s="13">
        <v>563200</v>
      </c>
      <c r="G225" s="13">
        <v>449150.49300000002</v>
      </c>
      <c r="H225" s="14">
        <f>Tableau_Lancer_la_requête_à_partir_de_oracle342[[#This Row],[Réalisations RT1-Cat6]]/Tableau_Lancer_la_requête_à_partir_de_oracle342[[#This Row],[PDEF RT1-Cat6]]</f>
        <v>0.79749732421875008</v>
      </c>
      <c r="I225" s="20">
        <f t="shared" si="6"/>
        <v>0.20250267578124992</v>
      </c>
      <c r="J225" s="13">
        <f t="shared" si="7"/>
        <v>144</v>
      </c>
    </row>
    <row r="226" spans="1:10" x14ac:dyDescent="0.25">
      <c r="A226" t="s">
        <v>493</v>
      </c>
      <c r="B226" t="s">
        <v>222</v>
      </c>
      <c r="C226">
        <v>52022</v>
      </c>
      <c r="D226" s="13">
        <v>1740585.03</v>
      </c>
      <c r="E226" s="13">
        <v>1533312.1459999999</v>
      </c>
      <c r="F226" s="13">
        <v>941143.59499999997</v>
      </c>
      <c r="G226" s="13">
        <v>756373.04099999997</v>
      </c>
      <c r="H226" s="14">
        <f>Tableau_Lancer_la_requête_à_partir_de_oracle342[[#This Row],[Réalisations RT1-Cat6]]/Tableau_Lancer_la_requête_à_partir_de_oracle342[[#This Row],[PDEF RT1-Cat6]]</f>
        <v>0.80367442866144134</v>
      </c>
      <c r="I226" s="20">
        <f t="shared" si="6"/>
        <v>0.19632557133855866</v>
      </c>
      <c r="J226" s="13">
        <f t="shared" si="7"/>
        <v>146</v>
      </c>
    </row>
    <row r="227" spans="1:10" x14ac:dyDescent="0.25">
      <c r="A227" t="s">
        <v>494</v>
      </c>
      <c r="B227" t="s">
        <v>223</v>
      </c>
      <c r="C227">
        <v>52038</v>
      </c>
      <c r="D227" s="13">
        <v>1367000</v>
      </c>
      <c r="E227" s="13">
        <v>1099475.0379999999</v>
      </c>
      <c r="F227" s="13">
        <v>885500</v>
      </c>
      <c r="G227" s="13">
        <v>624911.80499999993</v>
      </c>
      <c r="H227" s="14">
        <f>Tableau_Lancer_la_requête_à_partir_de_oracle342[[#This Row],[Réalisations RT1-Cat6]]/Tableau_Lancer_la_requête_à_partir_de_oracle342[[#This Row],[PDEF RT1-Cat6]]</f>
        <v>0.70571632411067187</v>
      </c>
      <c r="I227" s="20">
        <f t="shared" si="6"/>
        <v>0.29428367588932813</v>
      </c>
      <c r="J227" s="13">
        <f t="shared" si="7"/>
        <v>93</v>
      </c>
    </row>
    <row r="228" spans="1:10" x14ac:dyDescent="0.25">
      <c r="A228" t="s">
        <v>495</v>
      </c>
      <c r="B228" t="s">
        <v>224</v>
      </c>
      <c r="C228">
        <v>51011</v>
      </c>
      <c r="D228" s="13">
        <v>30037000</v>
      </c>
      <c r="E228" s="13">
        <v>31797406.881000001</v>
      </c>
      <c r="F228" s="13">
        <v>22165000</v>
      </c>
      <c r="G228" s="13">
        <v>23643048.054000001</v>
      </c>
      <c r="H228" s="14">
        <f>Tableau_Lancer_la_requête_à_partir_de_oracle342[[#This Row],[Réalisations RT1-Cat6]]/Tableau_Lancer_la_requête_à_partir_de_oracle342[[#This Row],[PDEF RT1-Cat6]]</f>
        <v>1.0666838734040154</v>
      </c>
      <c r="I228" s="20">
        <f t="shared" si="6"/>
        <v>0</v>
      </c>
      <c r="J228" s="13">
        <f t="shared" si="7"/>
        <v>237</v>
      </c>
    </row>
    <row r="229" spans="1:10" x14ac:dyDescent="0.25">
      <c r="A229" t="s">
        <v>496</v>
      </c>
      <c r="B229" t="s">
        <v>596</v>
      </c>
      <c r="C229">
        <v>51013</v>
      </c>
      <c r="D229" s="13">
        <v>9450000</v>
      </c>
      <c r="E229" s="13">
        <v>8301357.3289999999</v>
      </c>
      <c r="F229" s="13">
        <v>6794500</v>
      </c>
      <c r="G229" s="13">
        <v>5563926.4299999997</v>
      </c>
      <c r="H229" s="14">
        <f>Tableau_Lancer_la_requête_à_partir_de_oracle342[[#This Row],[Réalisations RT1-Cat6]]/Tableau_Lancer_la_requête_à_partir_de_oracle342[[#This Row],[PDEF RT1-Cat6]]</f>
        <v>0.81888680991978802</v>
      </c>
      <c r="I229" s="20">
        <f t="shared" si="6"/>
        <v>0.18111319008021198</v>
      </c>
      <c r="J229" s="13">
        <f t="shared" si="7"/>
        <v>157</v>
      </c>
    </row>
    <row r="230" spans="1:10" x14ac:dyDescent="0.25">
      <c r="A230" t="s">
        <v>497</v>
      </c>
      <c r="B230" t="s">
        <v>597</v>
      </c>
      <c r="C230">
        <v>51017</v>
      </c>
      <c r="D230" s="13">
        <v>4942500</v>
      </c>
      <c r="E230" s="13">
        <v>4651975.1469999999</v>
      </c>
      <c r="F230" s="13">
        <v>3479500</v>
      </c>
      <c r="G230" s="13">
        <v>3051606.9579999996</v>
      </c>
      <c r="H230" s="14">
        <f>Tableau_Lancer_la_requête_à_partir_de_oracle342[[#This Row],[Réalisations RT1-Cat6]]/Tableau_Lancer_la_requête_à_partir_de_oracle342[[#This Row],[PDEF RT1-Cat6]]</f>
        <v>0.87702456042534838</v>
      </c>
      <c r="I230" s="20">
        <f t="shared" si="6"/>
        <v>0.12297543957465162</v>
      </c>
      <c r="J230" s="13">
        <f t="shared" si="7"/>
        <v>184</v>
      </c>
    </row>
    <row r="231" spans="1:10" x14ac:dyDescent="0.25">
      <c r="A231" t="s">
        <v>498</v>
      </c>
      <c r="B231" t="s">
        <v>227</v>
      </c>
      <c r="C231">
        <v>51015</v>
      </c>
      <c r="D231" s="13">
        <v>4716000</v>
      </c>
      <c r="E231" s="13">
        <v>4072154.2680000002</v>
      </c>
      <c r="F231" s="13">
        <v>3572000</v>
      </c>
      <c r="G231" s="13">
        <v>2641001.7110000001</v>
      </c>
      <c r="H231" s="14">
        <f>Tableau_Lancer_la_requête_à_partir_de_oracle342[[#This Row],[Réalisations RT1-Cat6]]/Tableau_Lancer_la_requête_à_partir_de_oracle342[[#This Row],[PDEF RT1-Cat6]]</f>
        <v>0.73936218113101904</v>
      </c>
      <c r="I231" s="20">
        <f t="shared" si="6"/>
        <v>0.26063781886898096</v>
      </c>
      <c r="J231" s="13">
        <f t="shared" si="7"/>
        <v>115</v>
      </c>
    </row>
    <row r="232" spans="1:10" x14ac:dyDescent="0.25">
      <c r="A232" t="s">
        <v>499</v>
      </c>
      <c r="B232" t="s">
        <v>228</v>
      </c>
      <c r="C232">
        <v>51016</v>
      </c>
      <c r="D232" s="13">
        <v>3780417.22</v>
      </c>
      <c r="E232" s="13">
        <v>3616753.8530000001</v>
      </c>
      <c r="F232" s="13">
        <v>2437750</v>
      </c>
      <c r="G232" s="13">
        <v>2262525.5350000001</v>
      </c>
      <c r="H232" s="14">
        <f>Tableau_Lancer_la_requête_à_partir_de_oracle342[[#This Row],[Réalisations RT1-Cat6]]/Tableau_Lancer_la_requête_à_partir_de_oracle342[[#This Row],[PDEF RT1-Cat6]]</f>
        <v>0.92812041226540876</v>
      </c>
      <c r="I232" s="20">
        <f t="shared" si="6"/>
        <v>7.1879587734591244E-2</v>
      </c>
      <c r="J232" s="13">
        <f t="shared" si="7"/>
        <v>205</v>
      </c>
    </row>
    <row r="233" spans="1:10" x14ac:dyDescent="0.25">
      <c r="A233" t="s">
        <v>500</v>
      </c>
      <c r="B233" t="s">
        <v>229</v>
      </c>
      <c r="C233">
        <v>51020</v>
      </c>
      <c r="D233" s="13">
        <v>4826621</v>
      </c>
      <c r="E233" s="13">
        <v>4743175.8930000002</v>
      </c>
      <c r="F233" s="13">
        <v>3945631</v>
      </c>
      <c r="G233" s="13">
        <v>3747030.3760000002</v>
      </c>
      <c r="H233" s="14">
        <f>Tableau_Lancer_la_requête_à_partir_de_oracle342[[#This Row],[Réalisations RT1-Cat6]]/Tableau_Lancer_la_requête_à_partir_de_oracle342[[#This Row],[PDEF RT1-Cat6]]</f>
        <v>0.94966568744010782</v>
      </c>
      <c r="I233" s="20">
        <f t="shared" si="6"/>
        <v>5.033431255989218E-2</v>
      </c>
      <c r="J233" s="13">
        <f t="shared" si="7"/>
        <v>218</v>
      </c>
    </row>
    <row r="234" spans="1:10" x14ac:dyDescent="0.25">
      <c r="A234" t="s">
        <v>501</v>
      </c>
      <c r="B234" t="s">
        <v>230</v>
      </c>
      <c r="C234">
        <v>51014</v>
      </c>
      <c r="D234" s="13">
        <v>12200000</v>
      </c>
      <c r="E234" s="13">
        <v>9497569.1530000009</v>
      </c>
      <c r="F234" s="13">
        <v>9862000</v>
      </c>
      <c r="G234" s="13">
        <v>6817219.563000001</v>
      </c>
      <c r="H234" s="14">
        <f>Tableau_Lancer_la_requête_à_partir_de_oracle342[[#This Row],[Réalisations RT1-Cat6]]/Tableau_Lancer_la_requête_à_partir_de_oracle342[[#This Row],[PDEF RT1-Cat6]]</f>
        <v>0.69126136311093089</v>
      </c>
      <c r="I234" s="20">
        <f t="shared" si="6"/>
        <v>0.30873863688906911</v>
      </c>
      <c r="J234" s="13">
        <f t="shared" si="7"/>
        <v>85</v>
      </c>
    </row>
    <row r="235" spans="1:10" x14ac:dyDescent="0.25">
      <c r="A235" t="s">
        <v>502</v>
      </c>
      <c r="B235" t="s">
        <v>231</v>
      </c>
      <c r="C235">
        <v>51018</v>
      </c>
      <c r="D235" s="13">
        <v>1720000</v>
      </c>
      <c r="E235" s="13">
        <v>1833821.612</v>
      </c>
      <c r="F235" s="13">
        <v>1014100</v>
      </c>
      <c r="G235" s="13">
        <v>909064.19499999995</v>
      </c>
      <c r="H235" s="14">
        <f>Tableau_Lancer_la_requête_à_partir_de_oracle342[[#This Row],[Réalisations RT1-Cat6]]/Tableau_Lancer_la_requête_à_partir_de_oracle342[[#This Row],[PDEF RT1-Cat6]]</f>
        <v>0.89642460802682178</v>
      </c>
      <c r="I235" s="20">
        <f t="shared" si="6"/>
        <v>0.10357539197317822</v>
      </c>
      <c r="J235" s="13">
        <f t="shared" si="7"/>
        <v>196</v>
      </c>
    </row>
    <row r="236" spans="1:10" x14ac:dyDescent="0.25">
      <c r="A236" t="s">
        <v>503</v>
      </c>
      <c r="B236" t="s">
        <v>232</v>
      </c>
      <c r="C236">
        <v>51021</v>
      </c>
      <c r="D236" s="13">
        <v>3599857.2</v>
      </c>
      <c r="E236" s="13">
        <v>2225783.5440000002</v>
      </c>
      <c r="F236" s="13">
        <v>2686500</v>
      </c>
      <c r="G236" s="13">
        <v>1233044.8720000002</v>
      </c>
      <c r="H236" s="14">
        <f>Tableau_Lancer_la_requête_à_partir_de_oracle342[[#This Row],[Réalisations RT1-Cat6]]/Tableau_Lancer_la_requête_à_partir_de_oracle342[[#This Row],[PDEF RT1-Cat6]]</f>
        <v>0.45897817680997588</v>
      </c>
      <c r="I236" s="20">
        <f t="shared" si="6"/>
        <v>0.54102182319002412</v>
      </c>
      <c r="J236" s="13">
        <f t="shared" si="7"/>
        <v>13</v>
      </c>
    </row>
    <row r="237" spans="1:10" x14ac:dyDescent="0.25">
      <c r="A237" t="s">
        <v>504</v>
      </c>
      <c r="B237" t="s">
        <v>233</v>
      </c>
      <c r="C237">
        <v>51019</v>
      </c>
      <c r="D237" s="13">
        <v>1613000</v>
      </c>
      <c r="E237" s="13">
        <v>1552754.8149999999</v>
      </c>
      <c r="F237" s="13">
        <v>893000</v>
      </c>
      <c r="G237" s="13">
        <v>742766.45599999989</v>
      </c>
      <c r="H237" s="14">
        <f>Tableau_Lancer_la_requête_à_partir_de_oracle342[[#This Row],[Réalisations RT1-Cat6]]/Tableau_Lancer_la_requête_à_partir_de_oracle342[[#This Row],[PDEF RT1-Cat6]]</f>
        <v>0.83176534826427762</v>
      </c>
      <c r="I237" s="20">
        <f t="shared" si="6"/>
        <v>0.16823465173572238</v>
      </c>
      <c r="J237" s="13">
        <f t="shared" si="7"/>
        <v>163</v>
      </c>
    </row>
    <row r="238" spans="1:10" x14ac:dyDescent="0.25">
      <c r="A238" t="s">
        <v>505</v>
      </c>
      <c r="B238" t="s">
        <v>598</v>
      </c>
      <c r="C238">
        <v>51012</v>
      </c>
      <c r="D238" s="13">
        <v>1063100</v>
      </c>
      <c r="E238" s="13">
        <v>1041224.933</v>
      </c>
      <c r="F238" s="13">
        <v>633100</v>
      </c>
      <c r="G238" s="13">
        <v>416732.32199999993</v>
      </c>
      <c r="H238" s="14">
        <f>Tableau_Lancer_la_requête_à_partir_de_oracle342[[#This Row],[Réalisations RT1-Cat6]]/Tableau_Lancer_la_requête_à_partir_de_oracle342[[#This Row],[PDEF RT1-Cat6]]</f>
        <v>0.65824091296793541</v>
      </c>
      <c r="I238" s="20">
        <f t="shared" si="6"/>
        <v>0.34175908703206459</v>
      </c>
      <c r="J238" s="13">
        <f t="shared" si="7"/>
        <v>70</v>
      </c>
    </row>
    <row r="239" spans="1:10" x14ac:dyDescent="0.25">
      <c r="A239" t="s">
        <v>506</v>
      </c>
      <c r="B239" t="s">
        <v>235</v>
      </c>
      <c r="C239">
        <v>51024</v>
      </c>
      <c r="D239" s="13">
        <v>2022000</v>
      </c>
      <c r="E239" s="13">
        <v>2186720.679</v>
      </c>
      <c r="F239" s="13">
        <v>1079000</v>
      </c>
      <c r="G239" s="13">
        <v>1143212.31</v>
      </c>
      <c r="H239" s="14">
        <f>Tableau_Lancer_la_requête_à_partir_de_oracle342[[#This Row],[Réalisations RT1-Cat6]]/Tableau_Lancer_la_requête_à_partir_de_oracle342[[#This Row],[PDEF RT1-Cat6]]</f>
        <v>1.0595109453197407</v>
      </c>
      <c r="I239" s="20">
        <f t="shared" si="6"/>
        <v>0</v>
      </c>
      <c r="J239" s="13">
        <f t="shared" si="7"/>
        <v>237</v>
      </c>
    </row>
    <row r="240" spans="1:10" x14ac:dyDescent="0.25">
      <c r="A240" t="s">
        <v>507</v>
      </c>
      <c r="B240" t="s">
        <v>236</v>
      </c>
      <c r="C240">
        <v>51022</v>
      </c>
      <c r="D240" s="13">
        <v>1903850</v>
      </c>
      <c r="E240" s="13">
        <v>1995003.7919999999</v>
      </c>
      <c r="F240" s="13">
        <v>1066450</v>
      </c>
      <c r="G240" s="13">
        <v>1060211.463</v>
      </c>
      <c r="H240" s="14">
        <f>Tableau_Lancer_la_requête_à_partir_de_oracle342[[#This Row],[Réalisations RT1-Cat6]]/Tableau_Lancer_la_requête_à_partir_de_oracle342[[#This Row],[PDEF RT1-Cat6]]</f>
        <v>0.99415018331848659</v>
      </c>
      <c r="I240" s="20">
        <f t="shared" si="6"/>
        <v>5.8498166815134089E-3</v>
      </c>
      <c r="J240" s="13">
        <f t="shared" si="7"/>
        <v>234</v>
      </c>
    </row>
    <row r="241" spans="1:10" x14ac:dyDescent="0.25">
      <c r="A241" t="s">
        <v>508</v>
      </c>
      <c r="B241" t="s">
        <v>96</v>
      </c>
      <c r="C241">
        <v>51023</v>
      </c>
      <c r="D241" s="13">
        <v>1330000</v>
      </c>
      <c r="E241" s="13">
        <v>1327456.01</v>
      </c>
      <c r="F241" s="13">
        <v>583000</v>
      </c>
      <c r="G241" s="13">
        <v>487495.69700000004</v>
      </c>
      <c r="H241" s="14">
        <f>Tableau_Lancer_la_requête_à_partir_de_oracle342[[#This Row],[Réalisations RT1-Cat6]]/Tableau_Lancer_la_requête_à_partir_de_oracle342[[#This Row],[PDEF RT1-Cat6]]</f>
        <v>0.83618472898799323</v>
      </c>
      <c r="I241" s="20">
        <f t="shared" si="6"/>
        <v>0.16381527101200677</v>
      </c>
      <c r="J241" s="13">
        <f t="shared" si="7"/>
        <v>166</v>
      </c>
    </row>
    <row r="242" spans="1:10" x14ac:dyDescent="0.25">
      <c r="A242" t="s">
        <v>509</v>
      </c>
      <c r="B242" t="s">
        <v>237</v>
      </c>
      <c r="C242">
        <v>51025</v>
      </c>
      <c r="D242" s="13">
        <v>1217000</v>
      </c>
      <c r="E242" s="13">
        <v>1351153.15</v>
      </c>
      <c r="F242" s="13">
        <v>752500</v>
      </c>
      <c r="G242" s="13">
        <v>818815.03799999994</v>
      </c>
      <c r="H242" s="14">
        <f>Tableau_Lancer_la_requête_à_partir_de_oracle342[[#This Row],[Réalisations RT1-Cat6]]/Tableau_Lancer_la_requête_à_partir_de_oracle342[[#This Row],[PDEF RT1-Cat6]]</f>
        <v>1.0881262963455149</v>
      </c>
      <c r="I242" s="20">
        <f t="shared" si="6"/>
        <v>0</v>
      </c>
      <c r="J242" s="13">
        <f t="shared" si="7"/>
        <v>237</v>
      </c>
    </row>
    <row r="243" spans="1:10" x14ac:dyDescent="0.25">
      <c r="A243" t="s">
        <v>510</v>
      </c>
      <c r="B243" t="s">
        <v>238</v>
      </c>
      <c r="C243">
        <v>51026</v>
      </c>
      <c r="D243" s="13">
        <v>970000</v>
      </c>
      <c r="E243" s="13">
        <v>965163.68599999999</v>
      </c>
      <c r="F243" s="13">
        <v>488400</v>
      </c>
      <c r="G243" s="13">
        <v>377580.375</v>
      </c>
      <c r="H243" s="14">
        <f>Tableau_Lancer_la_requête_à_partir_de_oracle342[[#This Row],[Réalisations RT1-Cat6]]/Tableau_Lancer_la_requête_à_partir_de_oracle342[[#This Row],[PDEF RT1-Cat6]]</f>
        <v>0.77309659090909089</v>
      </c>
      <c r="I243" s="20">
        <f t="shared" si="6"/>
        <v>0.22690340909090911</v>
      </c>
      <c r="J243" s="13">
        <f t="shared" si="7"/>
        <v>130</v>
      </c>
    </row>
    <row r="244" spans="1:10" x14ac:dyDescent="0.25">
      <c r="A244" t="s">
        <v>511</v>
      </c>
      <c r="B244" t="s">
        <v>239</v>
      </c>
      <c r="C244">
        <v>21011</v>
      </c>
      <c r="D244" s="13">
        <v>11096000</v>
      </c>
      <c r="E244" s="13">
        <v>11226516.686000001</v>
      </c>
      <c r="F244" s="13">
        <v>7735000</v>
      </c>
      <c r="G244" s="13">
        <v>7708746.7860000003</v>
      </c>
      <c r="H244" s="14">
        <f>Tableau_Lancer_la_requête_à_partir_de_oracle342[[#This Row],[Réalisations RT1-Cat6]]/Tableau_Lancer_la_requête_à_partir_de_oracle342[[#This Row],[PDEF RT1-Cat6]]</f>
        <v>0.99660591932773113</v>
      </c>
      <c r="I244" s="20">
        <f t="shared" si="6"/>
        <v>3.3940806722688732E-3</v>
      </c>
      <c r="J244" s="13">
        <f t="shared" si="7"/>
        <v>235</v>
      </c>
    </row>
    <row r="245" spans="1:10" x14ac:dyDescent="0.25">
      <c r="A245" t="s">
        <v>512</v>
      </c>
      <c r="B245" t="s">
        <v>240</v>
      </c>
      <c r="C245">
        <v>21024</v>
      </c>
      <c r="D245" s="13">
        <v>3235970</v>
      </c>
      <c r="E245" s="13">
        <v>2784195.523</v>
      </c>
      <c r="F245" s="13">
        <v>2297500</v>
      </c>
      <c r="G245" s="13">
        <v>1640352.06</v>
      </c>
      <c r="H245" s="14">
        <f>Tableau_Lancer_la_requête_à_partir_de_oracle342[[#This Row],[Réalisations RT1-Cat6]]/Tableau_Lancer_la_requête_à_partir_de_oracle342[[#This Row],[PDEF RT1-Cat6]]</f>
        <v>0.71397260500544069</v>
      </c>
      <c r="I245" s="20">
        <f t="shared" si="6"/>
        <v>0.28602739499455931</v>
      </c>
      <c r="J245" s="13">
        <f t="shared" si="7"/>
        <v>99</v>
      </c>
    </row>
    <row r="246" spans="1:10" x14ac:dyDescent="0.25">
      <c r="A246" t="s">
        <v>513</v>
      </c>
      <c r="B246" t="s">
        <v>241</v>
      </c>
      <c r="C246">
        <v>21026</v>
      </c>
      <c r="D246" s="13">
        <v>6055456</v>
      </c>
      <c r="E246" s="13">
        <v>6510178.4179999996</v>
      </c>
      <c r="F246" s="13">
        <v>4621456</v>
      </c>
      <c r="G246" s="13">
        <v>5066958.1569999997</v>
      </c>
      <c r="H246" s="14">
        <f>Tableau_Lancer_la_requête_à_partir_de_oracle342[[#This Row],[Réalisations RT1-Cat6]]/Tableau_Lancer_la_requête_à_partir_de_oracle342[[#This Row],[PDEF RT1-Cat6]]</f>
        <v>1.0963986581285206</v>
      </c>
      <c r="I246" s="20">
        <f t="shared" si="6"/>
        <v>0</v>
      </c>
      <c r="J246" s="13">
        <f t="shared" si="7"/>
        <v>237</v>
      </c>
    </row>
    <row r="247" spans="1:10" x14ac:dyDescent="0.25">
      <c r="A247" t="s">
        <v>514</v>
      </c>
      <c r="B247" t="s">
        <v>242</v>
      </c>
      <c r="C247">
        <v>21018</v>
      </c>
      <c r="D247" s="13">
        <v>5811000</v>
      </c>
      <c r="E247" s="13">
        <v>4450865.193</v>
      </c>
      <c r="F247" s="13">
        <v>4200300</v>
      </c>
      <c r="G247" s="13">
        <v>2835580.8429999999</v>
      </c>
      <c r="H247" s="14">
        <f>Tableau_Lancer_la_requête_à_partir_de_oracle342[[#This Row],[Réalisations RT1-Cat6]]/Tableau_Lancer_la_requête_à_partir_de_oracle342[[#This Row],[PDEF RT1-Cat6]]</f>
        <v>0.67509007523272146</v>
      </c>
      <c r="I247" s="20">
        <f t="shared" si="6"/>
        <v>0.32490992476727854</v>
      </c>
      <c r="J247" s="13">
        <f t="shared" si="7"/>
        <v>76</v>
      </c>
    </row>
    <row r="248" spans="1:10" x14ac:dyDescent="0.25">
      <c r="A248" t="s">
        <v>515</v>
      </c>
      <c r="B248" t="s">
        <v>243</v>
      </c>
      <c r="C248">
        <v>21022</v>
      </c>
      <c r="D248" s="13">
        <v>7800000</v>
      </c>
      <c r="E248" s="13">
        <v>7629842.1169999996</v>
      </c>
      <c r="F248" s="13">
        <v>6014900</v>
      </c>
      <c r="G248" s="13">
        <v>5809930.3479999993</v>
      </c>
      <c r="H248" s="14">
        <f>Tableau_Lancer_la_requête_à_partir_de_oracle342[[#This Row],[Réalisations RT1-Cat6]]/Tableau_Lancer_la_requête_à_partir_de_oracle342[[#This Row],[PDEF RT1-Cat6]]</f>
        <v>0.96592301584398732</v>
      </c>
      <c r="I248" s="20">
        <f t="shared" si="6"/>
        <v>3.407698415601268E-2</v>
      </c>
      <c r="J248" s="13">
        <f t="shared" si="7"/>
        <v>225</v>
      </c>
    </row>
    <row r="249" spans="1:10" x14ac:dyDescent="0.25">
      <c r="A249" t="s">
        <v>516</v>
      </c>
      <c r="B249" t="s">
        <v>244</v>
      </c>
      <c r="C249">
        <v>21019</v>
      </c>
      <c r="D249" s="13">
        <v>6012205</v>
      </c>
      <c r="E249" s="13">
        <v>5600944.4850000003</v>
      </c>
      <c r="F249" s="13">
        <v>3767215</v>
      </c>
      <c r="G249" s="13">
        <v>3375465.9770000004</v>
      </c>
      <c r="H249" s="14">
        <f>Tableau_Lancer_la_requête_à_partir_de_oracle342[[#This Row],[Réalisations RT1-Cat6]]/Tableau_Lancer_la_requête_à_partir_de_oracle342[[#This Row],[PDEF RT1-Cat6]]</f>
        <v>0.89601097282740705</v>
      </c>
      <c r="I249" s="20">
        <f t="shared" si="6"/>
        <v>0.10398902717259295</v>
      </c>
      <c r="J249" s="13">
        <f t="shared" si="7"/>
        <v>195</v>
      </c>
    </row>
    <row r="250" spans="1:10" x14ac:dyDescent="0.25">
      <c r="A250" t="s">
        <v>517</v>
      </c>
      <c r="B250" t="s">
        <v>245</v>
      </c>
      <c r="C250">
        <v>21028</v>
      </c>
      <c r="D250" s="13">
        <v>14110000</v>
      </c>
      <c r="E250" s="13">
        <v>11464404.379000001</v>
      </c>
      <c r="F250" s="13">
        <v>10509000</v>
      </c>
      <c r="G250" s="13">
        <v>7750515.2210000008</v>
      </c>
      <c r="H250" s="14">
        <f>Tableau_Lancer_la_requête_à_partir_de_oracle342[[#This Row],[Réalisations RT1-Cat6]]/Tableau_Lancer_la_requête_à_partir_de_oracle342[[#This Row],[PDEF RT1-Cat6]]</f>
        <v>0.737512153487487</v>
      </c>
      <c r="I250" s="20">
        <f t="shared" si="6"/>
        <v>0.262487846512513</v>
      </c>
      <c r="J250" s="13">
        <f t="shared" si="7"/>
        <v>113</v>
      </c>
    </row>
    <row r="251" spans="1:10" x14ac:dyDescent="0.25">
      <c r="A251" t="s">
        <v>518</v>
      </c>
      <c r="B251" t="s">
        <v>599</v>
      </c>
      <c r="C251">
        <v>21012</v>
      </c>
      <c r="D251" s="13">
        <v>5761850</v>
      </c>
      <c r="E251" s="13">
        <v>4929185.432</v>
      </c>
      <c r="F251" s="13">
        <v>3612720</v>
      </c>
      <c r="G251" s="13">
        <v>2775175.6680000001</v>
      </c>
      <c r="H251" s="14">
        <f>Tableau_Lancer_la_requête_à_partir_de_oracle342[[#This Row],[Réalisations RT1-Cat6]]/Tableau_Lancer_la_requête_à_partir_de_oracle342[[#This Row],[PDEF RT1-Cat6]]</f>
        <v>0.76816793662392879</v>
      </c>
      <c r="I251" s="20">
        <f t="shared" si="6"/>
        <v>0.23183206337607121</v>
      </c>
      <c r="J251" s="13">
        <f t="shared" si="7"/>
        <v>129</v>
      </c>
    </row>
    <row r="252" spans="1:10" x14ac:dyDescent="0.25">
      <c r="A252" t="s">
        <v>519</v>
      </c>
      <c r="B252" t="s">
        <v>247</v>
      </c>
      <c r="C252">
        <v>21016</v>
      </c>
      <c r="D252" s="13">
        <v>5917000</v>
      </c>
      <c r="E252" s="13">
        <v>4756622.0839999998</v>
      </c>
      <c r="F252" s="13">
        <v>4361000</v>
      </c>
      <c r="G252" s="13">
        <v>3216877.9610000001</v>
      </c>
      <c r="H252" s="14">
        <f>Tableau_Lancer_la_requête_à_partir_de_oracle342[[#This Row],[Réalisations RT1-Cat6]]/Tableau_Lancer_la_requête_à_partir_de_oracle342[[#This Row],[PDEF RT1-Cat6]]</f>
        <v>0.73764686104104571</v>
      </c>
      <c r="I252" s="20">
        <f t="shared" si="6"/>
        <v>0.26235313895895429</v>
      </c>
      <c r="J252" s="13">
        <f t="shared" si="7"/>
        <v>114</v>
      </c>
    </row>
    <row r="253" spans="1:10" x14ac:dyDescent="0.25">
      <c r="A253" t="s">
        <v>520</v>
      </c>
      <c r="B253" t="s">
        <v>248</v>
      </c>
      <c r="C253">
        <v>21013</v>
      </c>
      <c r="D253" s="13">
        <v>3208000</v>
      </c>
      <c r="E253" s="13">
        <v>2565385.2489999998</v>
      </c>
      <c r="F253" s="13">
        <v>2204666</v>
      </c>
      <c r="G253" s="13">
        <v>1576518.4649999999</v>
      </c>
      <c r="H253" s="14">
        <f>Tableau_Lancer_la_requête_à_partir_de_oracle342[[#This Row],[Réalisations RT1-Cat6]]/Tableau_Lancer_la_requête_à_partir_de_oracle342[[#This Row],[PDEF RT1-Cat6]]</f>
        <v>0.71508267692249072</v>
      </c>
      <c r="I253" s="20">
        <f t="shared" si="6"/>
        <v>0.28491732307750928</v>
      </c>
      <c r="J253" s="13">
        <f t="shared" si="7"/>
        <v>100</v>
      </c>
    </row>
    <row r="254" spans="1:10" x14ac:dyDescent="0.25">
      <c r="A254" t="s">
        <v>521</v>
      </c>
      <c r="B254" t="s">
        <v>249</v>
      </c>
      <c r="C254">
        <v>21025</v>
      </c>
      <c r="D254" s="13">
        <v>2642500</v>
      </c>
      <c r="E254" s="13">
        <v>2189170.7370000002</v>
      </c>
      <c r="F254" s="13">
        <v>1812500</v>
      </c>
      <c r="G254" s="13">
        <v>1203601.0040000002</v>
      </c>
      <c r="H254" s="14">
        <f>Tableau_Lancer_la_requête_à_partir_de_oracle342[[#This Row],[Réalisations RT1-Cat6]]/Tableau_Lancer_la_requête_à_partir_de_oracle342[[#This Row],[PDEF RT1-Cat6]]</f>
        <v>0.66405572634482768</v>
      </c>
      <c r="I254" s="20">
        <f t="shared" si="6"/>
        <v>0.33594427365517232</v>
      </c>
      <c r="J254" s="13">
        <f t="shared" si="7"/>
        <v>72</v>
      </c>
    </row>
    <row r="255" spans="1:10" x14ac:dyDescent="0.25">
      <c r="A255" t="s">
        <v>522</v>
      </c>
      <c r="B255" t="s">
        <v>250</v>
      </c>
      <c r="C255">
        <v>21015</v>
      </c>
      <c r="D255" s="13">
        <v>850000</v>
      </c>
      <c r="E255" s="13">
        <v>776272.18400000001</v>
      </c>
      <c r="F255" s="13">
        <v>456000</v>
      </c>
      <c r="G255" s="13">
        <v>332659.64299999998</v>
      </c>
      <c r="H255" s="14">
        <f>Tableau_Lancer_la_requête_à_partir_de_oracle342[[#This Row],[Réalisations RT1-Cat6]]/Tableau_Lancer_la_requête_à_partir_de_oracle342[[#This Row],[PDEF RT1-Cat6]]</f>
        <v>0.72951676096491225</v>
      </c>
      <c r="I255" s="20">
        <f t="shared" si="6"/>
        <v>0.27048323903508775</v>
      </c>
      <c r="J255" s="13">
        <f t="shared" si="7"/>
        <v>109</v>
      </c>
    </row>
    <row r="256" spans="1:10" x14ac:dyDescent="0.25">
      <c r="A256" t="s">
        <v>523</v>
      </c>
      <c r="B256" t="s">
        <v>251</v>
      </c>
      <c r="C256">
        <v>21017</v>
      </c>
      <c r="D256" s="13">
        <v>2137000</v>
      </c>
      <c r="E256" s="13">
        <v>2137703.4339999999</v>
      </c>
      <c r="F256" s="13">
        <v>1700280</v>
      </c>
      <c r="G256" s="13">
        <v>1703199.477</v>
      </c>
      <c r="H256" s="14">
        <f>Tableau_Lancer_la_requête_à_partir_de_oracle342[[#This Row],[Réalisations RT1-Cat6]]/Tableau_Lancer_la_requête_à_partir_de_oracle342[[#This Row],[PDEF RT1-Cat6]]</f>
        <v>1.001717056602442</v>
      </c>
      <c r="I256" s="20">
        <f t="shared" si="6"/>
        <v>0</v>
      </c>
      <c r="J256" s="13">
        <f t="shared" si="7"/>
        <v>237</v>
      </c>
    </row>
    <row r="257" spans="1:10" x14ac:dyDescent="0.25">
      <c r="A257" t="s">
        <v>524</v>
      </c>
      <c r="B257" t="s">
        <v>252</v>
      </c>
      <c r="C257">
        <v>21021</v>
      </c>
      <c r="D257" s="13">
        <v>2201000</v>
      </c>
      <c r="E257" s="13">
        <v>2315119.25</v>
      </c>
      <c r="F257" s="13">
        <v>1349000</v>
      </c>
      <c r="G257" s="13">
        <v>1361884.0759999999</v>
      </c>
      <c r="H257" s="14">
        <f>Tableau_Lancer_la_requête_à_partir_de_oracle342[[#This Row],[Réalisations RT1-Cat6]]/Tableau_Lancer_la_requête_à_partir_de_oracle342[[#This Row],[PDEF RT1-Cat6]]</f>
        <v>1.0095508346923647</v>
      </c>
      <c r="I257" s="20">
        <f t="shared" si="6"/>
        <v>0</v>
      </c>
      <c r="J257" s="13">
        <f t="shared" si="7"/>
        <v>237</v>
      </c>
    </row>
    <row r="258" spans="1:10" x14ac:dyDescent="0.25">
      <c r="A258" t="s">
        <v>525</v>
      </c>
      <c r="B258" t="s">
        <v>253</v>
      </c>
      <c r="C258">
        <v>21014</v>
      </c>
      <c r="D258" s="13">
        <v>1328632.25</v>
      </c>
      <c r="E258" s="13">
        <v>1187587.287</v>
      </c>
      <c r="F258" s="13">
        <v>710171</v>
      </c>
      <c r="G258" s="13">
        <v>573963.50199999998</v>
      </c>
      <c r="H258" s="14">
        <f>Tableau_Lancer_la_requête_à_partir_de_oracle342[[#This Row],[Réalisations RT1-Cat6]]/Tableau_Lancer_la_requête_à_partir_de_oracle342[[#This Row],[PDEF RT1-Cat6]]</f>
        <v>0.80820464648655044</v>
      </c>
      <c r="I258" s="20">
        <f t="shared" si="6"/>
        <v>0.19179535351344956</v>
      </c>
      <c r="J258" s="13">
        <f t="shared" si="7"/>
        <v>147</v>
      </c>
    </row>
    <row r="259" spans="1:10" x14ac:dyDescent="0.25">
      <c r="A259" t="s">
        <v>526</v>
      </c>
      <c r="B259" t="s">
        <v>254</v>
      </c>
      <c r="C259">
        <v>21027</v>
      </c>
      <c r="D259" s="13">
        <v>3353000</v>
      </c>
      <c r="E259" s="13">
        <v>3108129.074</v>
      </c>
      <c r="F259" s="13">
        <v>2562000</v>
      </c>
      <c r="G259" s="13">
        <v>2241299.335</v>
      </c>
      <c r="H259" s="14">
        <f>Tableau_Lancer_la_requête_à_partir_de_oracle342[[#This Row],[Réalisations RT1-Cat6]]/Tableau_Lancer_la_requête_à_partir_de_oracle342[[#This Row],[PDEF RT1-Cat6]]</f>
        <v>0.87482409640905545</v>
      </c>
      <c r="I259" s="20">
        <f t="shared" si="6"/>
        <v>0.12517590359094455</v>
      </c>
      <c r="J259" s="13">
        <f t="shared" si="7"/>
        <v>183</v>
      </c>
    </row>
    <row r="260" spans="1:10" x14ac:dyDescent="0.25">
      <c r="A260" t="s">
        <v>527</v>
      </c>
      <c r="B260" t="s">
        <v>600</v>
      </c>
      <c r="C260">
        <v>21020</v>
      </c>
      <c r="D260" s="13">
        <v>886160</v>
      </c>
      <c r="E260" s="13">
        <v>997247.821</v>
      </c>
      <c r="F260" s="13">
        <v>493400</v>
      </c>
      <c r="G260" s="13">
        <v>378831.451</v>
      </c>
      <c r="H260" s="14">
        <f>Tableau_Lancer_la_requête_à_partir_de_oracle342[[#This Row],[Réalisations RT1-Cat6]]/Tableau_Lancer_la_requête_à_partir_de_oracle342[[#This Row],[PDEF RT1-Cat6]]</f>
        <v>0.7677978334008918</v>
      </c>
      <c r="I260" s="20">
        <f t="shared" si="6"/>
        <v>0.2322021665991082</v>
      </c>
      <c r="J260" s="13">
        <f t="shared" si="7"/>
        <v>127</v>
      </c>
    </row>
    <row r="261" spans="1:10" x14ac:dyDescent="0.25">
      <c r="A261" t="s">
        <v>528</v>
      </c>
      <c r="B261" t="s">
        <v>256</v>
      </c>
      <c r="C261">
        <v>21023</v>
      </c>
      <c r="D261" s="13">
        <v>700000</v>
      </c>
      <c r="E261" s="13">
        <v>585212.81700000004</v>
      </c>
      <c r="F261" s="13">
        <v>316480</v>
      </c>
      <c r="G261" s="13">
        <v>95271.47000000003</v>
      </c>
      <c r="H261" s="14">
        <f>Tableau_Lancer_la_requête_à_partir_de_oracle342[[#This Row],[Réalisations RT1-Cat6]]/Tableau_Lancer_la_requête_à_partir_de_oracle342[[#This Row],[PDEF RT1-Cat6]]</f>
        <v>0.30103472573306378</v>
      </c>
      <c r="I261" s="20">
        <f t="shared" ref="I261:I276" si="8">IF(H261&gt;=1,0,1-H261)</f>
        <v>0.69896527426693622</v>
      </c>
      <c r="J261" s="13">
        <f t="shared" ref="J261:J276" si="9">RANK(I261,$I$5:$I$276)</f>
        <v>2</v>
      </c>
    </row>
    <row r="262" spans="1:10" x14ac:dyDescent="0.25">
      <c r="A262" t="s">
        <v>529</v>
      </c>
      <c r="B262" t="s">
        <v>257</v>
      </c>
      <c r="C262">
        <v>21029</v>
      </c>
      <c r="D262" s="13">
        <v>1290000</v>
      </c>
      <c r="E262" s="13">
        <v>1324473.99</v>
      </c>
      <c r="F262" s="13">
        <v>662441</v>
      </c>
      <c r="G262" s="13">
        <v>592898.34299999999</v>
      </c>
      <c r="H262" s="14">
        <f>Tableau_Lancer_la_requête_à_partir_de_oracle342[[#This Row],[Réalisations RT1-Cat6]]/Tableau_Lancer_la_requête_à_partir_de_oracle342[[#This Row],[PDEF RT1-Cat6]]</f>
        <v>0.89502060258951366</v>
      </c>
      <c r="I262" s="20">
        <f t="shared" si="8"/>
        <v>0.10497939741048634</v>
      </c>
      <c r="J262" s="13">
        <f t="shared" si="9"/>
        <v>193</v>
      </c>
    </row>
    <row r="263" spans="1:10" x14ac:dyDescent="0.25">
      <c r="A263" t="s">
        <v>530</v>
      </c>
      <c r="B263" t="s">
        <v>258</v>
      </c>
      <c r="C263">
        <v>21032</v>
      </c>
      <c r="D263" s="13">
        <v>1441793</v>
      </c>
      <c r="E263" s="13">
        <v>1346321.2439999999</v>
      </c>
      <c r="F263" s="13">
        <v>846830</v>
      </c>
      <c r="G263" s="13">
        <v>610969.55899999989</v>
      </c>
      <c r="H263" s="14">
        <f>Tableau_Lancer_la_requête_à_partir_de_oracle342[[#This Row],[Réalisations RT1-Cat6]]/Tableau_Lancer_la_requête_à_partir_de_oracle342[[#This Row],[PDEF RT1-Cat6]]</f>
        <v>0.72147840652787443</v>
      </c>
      <c r="I263" s="20">
        <f t="shared" si="8"/>
        <v>0.27852159347212557</v>
      </c>
      <c r="J263" s="13">
        <f t="shared" si="9"/>
        <v>105</v>
      </c>
    </row>
    <row r="264" spans="1:10" x14ac:dyDescent="0.25">
      <c r="A264" t="s">
        <v>531</v>
      </c>
      <c r="B264" t="s">
        <v>259</v>
      </c>
      <c r="C264">
        <v>21031</v>
      </c>
      <c r="D264" s="13">
        <v>1065152</v>
      </c>
      <c r="E264" s="13">
        <v>841985.71200000006</v>
      </c>
      <c r="F264" s="13">
        <v>460920</v>
      </c>
      <c r="G264" s="13">
        <v>404653.83200000005</v>
      </c>
      <c r="H264" s="14">
        <f>Tableau_Lancer_la_requête_à_partir_de_oracle342[[#This Row],[Réalisations RT1-Cat6]]/Tableau_Lancer_la_requête_à_partir_de_oracle342[[#This Row],[PDEF RT1-Cat6]]</f>
        <v>0.87792639069686729</v>
      </c>
      <c r="I264" s="20">
        <f t="shared" si="8"/>
        <v>0.12207360930313271</v>
      </c>
      <c r="J264" s="13">
        <f t="shared" si="9"/>
        <v>185</v>
      </c>
    </row>
    <row r="265" spans="1:10" x14ac:dyDescent="0.25">
      <c r="A265" t="s">
        <v>532</v>
      </c>
      <c r="B265" t="s">
        <v>260</v>
      </c>
      <c r="C265">
        <v>21030</v>
      </c>
      <c r="D265" s="13">
        <v>632819</v>
      </c>
      <c r="E265" s="13">
        <v>574247.25800000003</v>
      </c>
      <c r="F265" s="13">
        <v>222000</v>
      </c>
      <c r="G265" s="13">
        <v>133245.87300000002</v>
      </c>
      <c r="H265" s="14">
        <f>Tableau_Lancer_la_requête_à_partir_de_oracle342[[#This Row],[Réalisations RT1-Cat6]]/Tableau_Lancer_la_requête_à_partir_de_oracle342[[#This Row],[PDEF RT1-Cat6]]</f>
        <v>0.60020663513513528</v>
      </c>
      <c r="I265" s="20">
        <f t="shared" si="8"/>
        <v>0.39979336486486472</v>
      </c>
      <c r="J265" s="13">
        <f t="shared" si="9"/>
        <v>53</v>
      </c>
    </row>
    <row r="266" spans="1:10" x14ac:dyDescent="0.25">
      <c r="A266" t="s">
        <v>533</v>
      </c>
      <c r="B266" t="s">
        <v>601</v>
      </c>
      <c r="C266">
        <v>21033</v>
      </c>
      <c r="D266" s="13">
        <v>1006831</v>
      </c>
      <c r="E266" s="13">
        <v>937046.98600000003</v>
      </c>
      <c r="F266" s="13">
        <v>627789</v>
      </c>
      <c r="G266" s="13">
        <v>447582.25600000005</v>
      </c>
      <c r="H266" s="14">
        <f>Tableau_Lancer_la_requête_à_partir_de_oracle342[[#This Row],[Réalisations RT1-Cat6]]/Tableau_Lancer_la_requête_à_partir_de_oracle342[[#This Row],[PDEF RT1-Cat6]]</f>
        <v>0.71295014089128683</v>
      </c>
      <c r="I266" s="20">
        <f t="shared" si="8"/>
        <v>0.28704985910871317</v>
      </c>
      <c r="J266" s="13">
        <f t="shared" si="9"/>
        <v>98</v>
      </c>
    </row>
    <row r="267" spans="1:10" x14ac:dyDescent="0.25">
      <c r="A267" t="s">
        <v>534</v>
      </c>
      <c r="B267" t="s">
        <v>262</v>
      </c>
      <c r="C267">
        <v>21034</v>
      </c>
      <c r="D267" s="13">
        <v>1120000</v>
      </c>
      <c r="E267" s="13">
        <v>1033228.7659999999</v>
      </c>
      <c r="F267" s="13">
        <v>589200</v>
      </c>
      <c r="G267" s="13">
        <v>480713.723</v>
      </c>
      <c r="H267" s="14">
        <f>Tableau_Lancer_la_requête_à_partir_de_oracle342[[#This Row],[Réalisations RT1-Cat6]]/Tableau_Lancer_la_requête_à_partir_de_oracle342[[#This Row],[PDEF RT1-Cat6]]</f>
        <v>0.81587529361846567</v>
      </c>
      <c r="I267" s="20">
        <f t="shared" si="8"/>
        <v>0.18412470638153433</v>
      </c>
      <c r="J267" s="13">
        <f t="shared" si="9"/>
        <v>156</v>
      </c>
    </row>
    <row r="268" spans="1:10" x14ac:dyDescent="0.25">
      <c r="A268" t="s">
        <v>535</v>
      </c>
      <c r="B268" t="s">
        <v>263</v>
      </c>
      <c r="C268">
        <v>14011</v>
      </c>
      <c r="D268" s="13">
        <v>5092339</v>
      </c>
      <c r="E268" s="13">
        <v>5139309.4040000001</v>
      </c>
      <c r="F268" s="13">
        <v>3005700</v>
      </c>
      <c r="G268" s="13">
        <v>3039042.5100000002</v>
      </c>
      <c r="H268" s="14">
        <f>Tableau_Lancer_la_requête_à_partir_de_oracle342[[#This Row],[Réalisations RT1-Cat6]]/Tableau_Lancer_la_requête_à_partir_de_oracle342[[#This Row],[PDEF RT1-Cat6]]</f>
        <v>1.0110930931230662</v>
      </c>
      <c r="I268" s="20">
        <f t="shared" si="8"/>
        <v>0</v>
      </c>
      <c r="J268" s="13">
        <f t="shared" si="9"/>
        <v>237</v>
      </c>
    </row>
    <row r="269" spans="1:10" x14ac:dyDescent="0.25">
      <c r="A269" t="s">
        <v>536</v>
      </c>
      <c r="B269" t="s">
        <v>264</v>
      </c>
      <c r="C269">
        <v>14014</v>
      </c>
      <c r="D269" s="13">
        <v>2750392.9470000002</v>
      </c>
      <c r="E269" s="13">
        <v>2057535.5959999999</v>
      </c>
      <c r="F269" s="13">
        <v>1449000.0000000002</v>
      </c>
      <c r="G269" s="13">
        <v>837345.16799999983</v>
      </c>
      <c r="H269" s="14">
        <f>Tableau_Lancer_la_requête_à_partir_de_oracle342[[#This Row],[Réalisations RT1-Cat6]]/Tableau_Lancer_la_requête_à_partir_de_oracle342[[#This Row],[PDEF RT1-Cat6]]</f>
        <v>0.57787796273291903</v>
      </c>
      <c r="I269" s="20">
        <f t="shared" si="8"/>
        <v>0.42212203726708097</v>
      </c>
      <c r="J269" s="13">
        <f t="shared" si="9"/>
        <v>44</v>
      </c>
    </row>
    <row r="270" spans="1:10" x14ac:dyDescent="0.25">
      <c r="A270" t="s">
        <v>537</v>
      </c>
      <c r="B270" t="s">
        <v>265</v>
      </c>
      <c r="C270">
        <v>14012</v>
      </c>
      <c r="D270" s="13">
        <v>3134000</v>
      </c>
      <c r="E270" s="13">
        <v>2670178.429</v>
      </c>
      <c r="F270" s="13">
        <v>1694800</v>
      </c>
      <c r="G270" s="13">
        <v>1215769.101</v>
      </c>
      <c r="H270" s="14">
        <f>Tableau_Lancer_la_requête_à_partir_de_oracle342[[#This Row],[Réalisations RT1-Cat6]]/Tableau_Lancer_la_requête_à_partir_de_oracle342[[#This Row],[PDEF RT1-Cat6]]</f>
        <v>0.71735254956337036</v>
      </c>
      <c r="I270" s="20">
        <f t="shared" si="8"/>
        <v>0.28264745043662964</v>
      </c>
      <c r="J270" s="13">
        <f t="shared" si="9"/>
        <v>103</v>
      </c>
    </row>
    <row r="271" spans="1:10" x14ac:dyDescent="0.25">
      <c r="A271" t="s">
        <v>538</v>
      </c>
      <c r="B271" t="s">
        <v>266</v>
      </c>
      <c r="C271">
        <v>14018</v>
      </c>
      <c r="D271" s="13">
        <v>5213406.6069999998</v>
      </c>
      <c r="E271" s="13">
        <v>4312658.6660000002</v>
      </c>
      <c r="F271" s="13">
        <v>3033308.7479999997</v>
      </c>
      <c r="G271" s="13">
        <v>2083233.2120000003</v>
      </c>
      <c r="H271" s="14">
        <f>Tableau_Lancer_la_requête_à_partir_de_oracle342[[#This Row],[Réalisations RT1-Cat6]]/Tableau_Lancer_la_requête_à_partir_de_oracle342[[#This Row],[PDEF RT1-Cat6]]</f>
        <v>0.68678574621642852</v>
      </c>
      <c r="I271" s="20">
        <f t="shared" si="8"/>
        <v>0.31321425378357148</v>
      </c>
      <c r="J271" s="13">
        <f t="shared" si="9"/>
        <v>83</v>
      </c>
    </row>
    <row r="272" spans="1:10" x14ac:dyDescent="0.25">
      <c r="A272" t="s">
        <v>539</v>
      </c>
      <c r="B272" t="s">
        <v>267</v>
      </c>
      <c r="C272">
        <v>14013</v>
      </c>
      <c r="D272" s="13">
        <v>3350844.56</v>
      </c>
      <c r="E272" s="13">
        <v>3095198.9509999999</v>
      </c>
      <c r="F272" s="13">
        <v>1826100</v>
      </c>
      <c r="G272" s="13">
        <v>1545932.6719999998</v>
      </c>
      <c r="H272" s="14">
        <f>Tableau_Lancer_la_requête_à_partir_de_oracle342[[#This Row],[Réalisations RT1-Cat6]]/Tableau_Lancer_la_requête_à_partir_de_oracle342[[#This Row],[PDEF RT1-Cat6]]</f>
        <v>0.84657613055144831</v>
      </c>
      <c r="I272" s="20">
        <f t="shared" si="8"/>
        <v>0.15342386944855169</v>
      </c>
      <c r="J272" s="13">
        <f t="shared" si="9"/>
        <v>175</v>
      </c>
    </row>
    <row r="273" spans="1:10" x14ac:dyDescent="0.25">
      <c r="A273" t="s">
        <v>540</v>
      </c>
      <c r="B273" t="s">
        <v>268</v>
      </c>
      <c r="C273">
        <v>14017</v>
      </c>
      <c r="D273" s="13">
        <v>872000</v>
      </c>
      <c r="E273" s="13">
        <v>940172.88</v>
      </c>
      <c r="F273" s="13">
        <v>412700</v>
      </c>
      <c r="G273" s="13">
        <v>324582.89800000004</v>
      </c>
      <c r="H273" s="14">
        <f>Tableau_Lancer_la_requête_à_partir_de_oracle342[[#This Row],[Réalisations RT1-Cat6]]/Tableau_Lancer_la_requête_à_partir_de_oracle342[[#This Row],[PDEF RT1-Cat6]]</f>
        <v>0.78648630482190462</v>
      </c>
      <c r="I273" s="20">
        <f t="shared" si="8"/>
        <v>0.21351369517809538</v>
      </c>
      <c r="J273" s="13">
        <f t="shared" si="9"/>
        <v>136</v>
      </c>
    </row>
    <row r="274" spans="1:10" x14ac:dyDescent="0.25">
      <c r="A274" t="s">
        <v>541</v>
      </c>
      <c r="B274" t="s">
        <v>269</v>
      </c>
      <c r="C274">
        <v>14016</v>
      </c>
      <c r="D274" s="13">
        <v>2835800</v>
      </c>
      <c r="E274" s="13">
        <v>2654216.59</v>
      </c>
      <c r="F274" s="13">
        <v>1967800</v>
      </c>
      <c r="G274" s="13">
        <v>1625254.9029999999</v>
      </c>
      <c r="H274" s="14">
        <f>Tableau_Lancer_la_requête_à_partir_de_oracle342[[#This Row],[Réalisations RT1-Cat6]]/Tableau_Lancer_la_requête_à_partir_de_oracle342[[#This Row],[PDEF RT1-Cat6]]</f>
        <v>0.82592484144730149</v>
      </c>
      <c r="I274" s="20">
        <f t="shared" si="8"/>
        <v>0.17407515855269851</v>
      </c>
      <c r="J274" s="13">
        <f t="shared" si="9"/>
        <v>161</v>
      </c>
    </row>
    <row r="275" spans="1:10" x14ac:dyDescent="0.25">
      <c r="A275" t="s">
        <v>542</v>
      </c>
      <c r="B275" t="s">
        <v>270</v>
      </c>
      <c r="C275">
        <v>14015</v>
      </c>
      <c r="D275" s="13">
        <v>1391810</v>
      </c>
      <c r="E275" s="13">
        <v>1146459.4240000001</v>
      </c>
      <c r="F275" s="13">
        <v>765740</v>
      </c>
      <c r="G275" s="13">
        <v>523935.52100000007</v>
      </c>
      <c r="H275" s="14">
        <f>Tableau_Lancer_la_requête_à_partir_de_oracle342[[#This Row],[Réalisations RT1-Cat6]]/Tableau_Lancer_la_requête_à_partir_de_oracle342[[#This Row],[PDEF RT1-Cat6]]</f>
        <v>0.68422117298299689</v>
      </c>
      <c r="I275" s="20">
        <f t="shared" si="8"/>
        <v>0.31577882701700311</v>
      </c>
      <c r="J275" s="13">
        <f t="shared" si="9"/>
        <v>82</v>
      </c>
    </row>
    <row r="276" spans="1:10" x14ac:dyDescent="0.25">
      <c r="A276" t="s">
        <v>543</v>
      </c>
      <c r="B276" t="s">
        <v>602</v>
      </c>
      <c r="C276">
        <v>14019</v>
      </c>
      <c r="D276" s="13">
        <v>6737240.1129999999</v>
      </c>
      <c r="E276" s="13">
        <v>5743514.0350000001</v>
      </c>
      <c r="F276" s="13">
        <v>4032740.1129999999</v>
      </c>
      <c r="G276" s="13">
        <v>3032322.0610000002</v>
      </c>
      <c r="H276" s="14">
        <f>Tableau_Lancer_la_requête_à_partir_de_oracle342[[#This Row],[Réalisations RT1-Cat6]]/Tableau_Lancer_la_requête_à_partir_de_oracle342[[#This Row],[PDEF RT1-Cat6]]</f>
        <v>0.75192597986291321</v>
      </c>
      <c r="I276" s="20">
        <f t="shared" si="8"/>
        <v>0.24807402013708679</v>
      </c>
      <c r="J276" s="13">
        <f t="shared" si="9"/>
        <v>120</v>
      </c>
    </row>
    <row r="277" spans="1:10" x14ac:dyDescent="0.25">
      <c r="D277" s="13"/>
    </row>
    <row r="278" spans="1:10" x14ac:dyDescent="0.25">
      <c r="D278" s="13"/>
    </row>
    <row r="279" spans="1:10" x14ac:dyDescent="0.25">
      <c r="D279" s="13"/>
    </row>
    <row r="280" spans="1:10" x14ac:dyDescent="0.25">
      <c r="D280" s="13"/>
    </row>
    <row r="281" spans="1:10" x14ac:dyDescent="0.25">
      <c r="D281" s="13"/>
    </row>
    <row r="282" spans="1:10" x14ac:dyDescent="0.25">
      <c r="D282" s="13"/>
    </row>
    <row r="283" spans="1:10" x14ac:dyDescent="0.25">
      <c r="D283" s="13"/>
    </row>
    <row r="284" spans="1:10" x14ac:dyDescent="0.25">
      <c r="D284" s="13"/>
    </row>
    <row r="285" spans="1:10" x14ac:dyDescent="0.25">
      <c r="D285" s="13"/>
    </row>
    <row r="286" spans="1:10" x14ac:dyDescent="0.25">
      <c r="D286" s="13"/>
    </row>
    <row r="287" spans="1:10" x14ac:dyDescent="0.25">
      <c r="D287" s="13"/>
    </row>
    <row r="288" spans="1:10" x14ac:dyDescent="0.25">
      <c r="D288" s="13"/>
    </row>
    <row r="289" spans="1:10" s="13" customFormat="1" x14ac:dyDescent="0.25">
      <c r="A289"/>
      <c r="B289"/>
      <c r="C289"/>
      <c r="G289"/>
      <c r="H289" s="14"/>
      <c r="I289" s="14"/>
      <c r="J289"/>
    </row>
    <row r="290" spans="1:10" s="13" customFormat="1" x14ac:dyDescent="0.25">
      <c r="A290"/>
      <c r="B290"/>
      <c r="C290"/>
      <c r="G290"/>
      <c r="H290" s="14"/>
      <c r="I290" s="14"/>
      <c r="J290"/>
    </row>
    <row r="291" spans="1:10" s="13" customFormat="1" x14ac:dyDescent="0.25">
      <c r="A291"/>
      <c r="B291"/>
      <c r="C291"/>
      <c r="G291"/>
      <c r="H291" s="14"/>
      <c r="I291" s="14"/>
      <c r="J291"/>
    </row>
    <row r="292" spans="1:10" s="13" customFormat="1" x14ac:dyDescent="0.25">
      <c r="A292"/>
      <c r="B292"/>
      <c r="C292"/>
      <c r="G292"/>
      <c r="H292" s="14"/>
      <c r="I292" s="14"/>
      <c r="J292"/>
    </row>
    <row r="293" spans="1:10" s="13" customFormat="1" x14ac:dyDescent="0.25">
      <c r="A293"/>
      <c r="B293"/>
      <c r="C293"/>
      <c r="G293"/>
      <c r="H293" s="14"/>
      <c r="I293" s="14"/>
      <c r="J293"/>
    </row>
    <row r="294" spans="1:10" s="13" customFormat="1" x14ac:dyDescent="0.25">
      <c r="A294"/>
      <c r="B294"/>
      <c r="C294"/>
      <c r="G294"/>
      <c r="H294" s="14"/>
      <c r="I294" s="14"/>
      <c r="J294"/>
    </row>
    <row r="295" spans="1:10" s="13" customFormat="1" x14ac:dyDescent="0.25">
      <c r="A295"/>
      <c r="B295"/>
      <c r="C295"/>
      <c r="G295"/>
      <c r="H295" s="14"/>
      <c r="I295" s="14"/>
      <c r="J295"/>
    </row>
    <row r="296" spans="1:10" s="13" customFormat="1" x14ac:dyDescent="0.25">
      <c r="A296"/>
      <c r="B296"/>
      <c r="C296"/>
      <c r="G296"/>
      <c r="H296" s="14"/>
      <c r="I296" s="14"/>
      <c r="J296"/>
    </row>
    <row r="297" spans="1:10" s="13" customFormat="1" x14ac:dyDescent="0.25">
      <c r="A297"/>
      <c r="B297"/>
      <c r="C297"/>
      <c r="G297"/>
      <c r="H297" s="14"/>
      <c r="I297" s="14"/>
      <c r="J297"/>
    </row>
    <row r="298" spans="1:10" s="13" customFormat="1" x14ac:dyDescent="0.25">
      <c r="A298"/>
      <c r="B298"/>
      <c r="C298"/>
      <c r="G298"/>
      <c r="H298" s="14"/>
      <c r="I298" s="14"/>
      <c r="J298"/>
    </row>
    <row r="299" spans="1:10" s="13" customFormat="1" x14ac:dyDescent="0.25">
      <c r="A299"/>
      <c r="B299"/>
      <c r="C299"/>
      <c r="G299"/>
      <c r="H299" s="14"/>
      <c r="I299" s="14"/>
      <c r="J299"/>
    </row>
    <row r="300" spans="1:10" s="13" customFormat="1" x14ac:dyDescent="0.25">
      <c r="A300"/>
      <c r="B300"/>
      <c r="C300"/>
      <c r="G300"/>
      <c r="H300" s="14"/>
      <c r="I300" s="14"/>
      <c r="J300"/>
    </row>
    <row r="301" spans="1:10" s="13" customFormat="1" x14ac:dyDescent="0.25">
      <c r="A301"/>
      <c r="B301"/>
      <c r="C301"/>
      <c r="G301"/>
      <c r="H301" s="14"/>
      <c r="I301" s="14"/>
      <c r="J301"/>
    </row>
    <row r="302" spans="1:10" s="13" customFormat="1" x14ac:dyDescent="0.25">
      <c r="A302"/>
      <c r="B302"/>
      <c r="C302"/>
      <c r="G302"/>
      <c r="H302" s="14"/>
      <c r="I302" s="14"/>
      <c r="J302"/>
    </row>
    <row r="303" spans="1:10" s="13" customFormat="1" x14ac:dyDescent="0.25">
      <c r="A303"/>
      <c r="B303"/>
      <c r="C303"/>
      <c r="G303"/>
      <c r="H303" s="14"/>
      <c r="I303" s="14"/>
      <c r="J303"/>
    </row>
    <row r="304" spans="1:10" s="13" customFormat="1" x14ac:dyDescent="0.25">
      <c r="A304"/>
      <c r="B304"/>
      <c r="C304"/>
      <c r="G304"/>
      <c r="H304" s="14"/>
      <c r="I304" s="14"/>
      <c r="J304"/>
    </row>
    <row r="305" spans="1:10" s="13" customFormat="1" x14ac:dyDescent="0.25">
      <c r="A305"/>
      <c r="B305"/>
      <c r="C305"/>
      <c r="G305"/>
      <c r="H305" s="14"/>
      <c r="I305" s="14"/>
      <c r="J305"/>
    </row>
    <row r="306" spans="1:10" s="13" customFormat="1" x14ac:dyDescent="0.25">
      <c r="A306"/>
      <c r="B306"/>
      <c r="C306"/>
      <c r="G306"/>
      <c r="H306" s="14"/>
      <c r="I306" s="14"/>
      <c r="J306"/>
    </row>
    <row r="307" spans="1:10" s="13" customFormat="1" x14ac:dyDescent="0.25">
      <c r="A307"/>
      <c r="B307"/>
      <c r="C307"/>
      <c r="G307"/>
      <c r="H307" s="14"/>
      <c r="I307" s="14"/>
      <c r="J307"/>
    </row>
    <row r="308" spans="1:10" s="13" customFormat="1" x14ac:dyDescent="0.25">
      <c r="A308"/>
      <c r="B308"/>
      <c r="C308"/>
      <c r="G308"/>
      <c r="H308" s="14"/>
      <c r="I308" s="14"/>
      <c r="J308"/>
    </row>
    <row r="309" spans="1:10" s="13" customFormat="1" x14ac:dyDescent="0.25">
      <c r="A309"/>
      <c r="B309"/>
      <c r="C309"/>
      <c r="G309"/>
      <c r="H309" s="14"/>
      <c r="I309" s="14"/>
      <c r="J309"/>
    </row>
    <row r="310" spans="1:10" s="13" customFormat="1" x14ac:dyDescent="0.25">
      <c r="A310"/>
      <c r="B310"/>
      <c r="C310"/>
      <c r="G310"/>
      <c r="H310" s="14"/>
      <c r="I310" s="14"/>
      <c r="J310"/>
    </row>
    <row r="311" spans="1:10" s="13" customFormat="1" x14ac:dyDescent="0.25">
      <c r="A311"/>
      <c r="B311"/>
      <c r="C311"/>
      <c r="G311"/>
      <c r="H311" s="14"/>
      <c r="I311" s="14"/>
      <c r="J311"/>
    </row>
    <row r="312" spans="1:10" s="13" customFormat="1" x14ac:dyDescent="0.25">
      <c r="A312"/>
      <c r="B312"/>
      <c r="C312"/>
      <c r="G312"/>
      <c r="H312" s="14"/>
      <c r="I312" s="14"/>
      <c r="J312"/>
    </row>
    <row r="313" spans="1:10" s="13" customFormat="1" x14ac:dyDescent="0.25">
      <c r="A313"/>
      <c r="B313"/>
      <c r="C313"/>
      <c r="G313"/>
      <c r="H313" s="14"/>
      <c r="I313" s="14"/>
      <c r="J313"/>
    </row>
    <row r="314" spans="1:10" s="13" customFormat="1" x14ac:dyDescent="0.25">
      <c r="A314"/>
      <c r="B314"/>
      <c r="C314"/>
      <c r="G314"/>
      <c r="H314" s="14"/>
      <c r="I314" s="14"/>
      <c r="J314"/>
    </row>
    <row r="315" spans="1:10" s="13" customFormat="1" x14ac:dyDescent="0.25">
      <c r="A315"/>
      <c r="B315"/>
      <c r="C315"/>
      <c r="G315"/>
      <c r="H315" s="14"/>
      <c r="I315" s="14"/>
      <c r="J315"/>
    </row>
    <row r="316" spans="1:10" s="13" customFormat="1" x14ac:dyDescent="0.25">
      <c r="A316"/>
      <c r="B316"/>
      <c r="C316"/>
      <c r="G316"/>
      <c r="H316" s="14"/>
      <c r="I316" s="14"/>
      <c r="J316"/>
    </row>
    <row r="317" spans="1:10" s="13" customFormat="1" x14ac:dyDescent="0.25">
      <c r="A317"/>
      <c r="B317"/>
      <c r="C317"/>
      <c r="G317"/>
      <c r="H317" s="14"/>
      <c r="I317" s="14"/>
      <c r="J317"/>
    </row>
    <row r="318" spans="1:10" s="13" customFormat="1" x14ac:dyDescent="0.25">
      <c r="A318"/>
      <c r="B318"/>
      <c r="C318"/>
      <c r="G318"/>
      <c r="H318" s="14"/>
      <c r="I318" s="14"/>
      <c r="J318"/>
    </row>
    <row r="319" spans="1:10" s="13" customFormat="1" x14ac:dyDescent="0.25">
      <c r="A319"/>
      <c r="B319"/>
      <c r="C319"/>
      <c r="G319"/>
      <c r="H319" s="14"/>
      <c r="I319" s="14"/>
      <c r="J319"/>
    </row>
    <row r="320" spans="1:10" s="13" customFormat="1" x14ac:dyDescent="0.25">
      <c r="A320"/>
      <c r="B320"/>
      <c r="C320"/>
      <c r="G320"/>
      <c r="H320" s="14"/>
      <c r="I320" s="14"/>
      <c r="J320"/>
    </row>
    <row r="321" spans="1:10" s="13" customFormat="1" x14ac:dyDescent="0.25">
      <c r="A321"/>
      <c r="B321"/>
      <c r="C321"/>
      <c r="G321"/>
      <c r="H321" s="14"/>
      <c r="I321" s="14"/>
      <c r="J321"/>
    </row>
    <row r="322" spans="1:10" s="13" customFormat="1" x14ac:dyDescent="0.25">
      <c r="A322"/>
      <c r="B322"/>
      <c r="C322"/>
      <c r="G322"/>
      <c r="H322" s="14"/>
      <c r="I322" s="14"/>
      <c r="J322"/>
    </row>
    <row r="323" spans="1:10" s="13" customFormat="1" x14ac:dyDescent="0.25">
      <c r="A323"/>
      <c r="B323"/>
      <c r="C323"/>
      <c r="G323"/>
      <c r="H323" s="14"/>
      <c r="I323" s="14"/>
      <c r="J323"/>
    </row>
    <row r="324" spans="1:10" s="13" customFormat="1" x14ac:dyDescent="0.25">
      <c r="A324"/>
      <c r="B324"/>
      <c r="C324"/>
      <c r="G324"/>
      <c r="H324" s="14"/>
      <c r="I324" s="14"/>
      <c r="J324"/>
    </row>
    <row r="325" spans="1:10" s="13" customFormat="1" x14ac:dyDescent="0.25">
      <c r="A325"/>
      <c r="B325"/>
      <c r="C325"/>
      <c r="G325"/>
      <c r="H325" s="14"/>
      <c r="I325" s="14"/>
      <c r="J325"/>
    </row>
    <row r="326" spans="1:10" s="13" customFormat="1" x14ac:dyDescent="0.25">
      <c r="A326"/>
      <c r="B326"/>
      <c r="C326"/>
      <c r="G326"/>
      <c r="H326" s="14"/>
      <c r="I326" s="14"/>
      <c r="J326"/>
    </row>
    <row r="327" spans="1:10" s="13" customFormat="1" x14ac:dyDescent="0.25">
      <c r="A327"/>
      <c r="B327"/>
      <c r="C327"/>
      <c r="G327"/>
      <c r="H327" s="14"/>
      <c r="I327" s="14"/>
      <c r="J327"/>
    </row>
    <row r="328" spans="1:10" s="13" customFormat="1" x14ac:dyDescent="0.25">
      <c r="A328"/>
      <c r="B328"/>
      <c r="C328"/>
      <c r="G328"/>
      <c r="H328" s="14"/>
      <c r="I328" s="14"/>
      <c r="J328"/>
    </row>
    <row r="329" spans="1:10" s="13" customFormat="1" x14ac:dyDescent="0.25">
      <c r="A329"/>
      <c r="B329"/>
      <c r="C329"/>
      <c r="G329"/>
      <c r="H329" s="14"/>
      <c r="I329" s="14"/>
      <c r="J329"/>
    </row>
    <row r="330" spans="1:10" s="13" customFormat="1" x14ac:dyDescent="0.25">
      <c r="A330"/>
      <c r="B330"/>
      <c r="C330"/>
      <c r="G330"/>
      <c r="H330" s="14"/>
      <c r="I330" s="14"/>
      <c r="J330"/>
    </row>
    <row r="331" spans="1:10" s="13" customFormat="1" x14ac:dyDescent="0.25">
      <c r="A331"/>
      <c r="B331"/>
      <c r="C331"/>
      <c r="G331"/>
      <c r="H331" s="14"/>
      <c r="I331" s="14"/>
      <c r="J331"/>
    </row>
    <row r="332" spans="1:10" s="13" customFormat="1" x14ac:dyDescent="0.25">
      <c r="A332"/>
      <c r="B332"/>
      <c r="C332"/>
      <c r="G332"/>
      <c r="H332" s="14"/>
      <c r="I332" s="14"/>
      <c r="J332"/>
    </row>
    <row r="333" spans="1:10" s="13" customFormat="1" x14ac:dyDescent="0.25">
      <c r="A333"/>
      <c r="B333"/>
      <c r="C333"/>
      <c r="G333"/>
      <c r="H333" s="14"/>
      <c r="I333" s="14"/>
      <c r="J333"/>
    </row>
    <row r="334" spans="1:10" s="13" customFormat="1" x14ac:dyDescent="0.25">
      <c r="A334"/>
      <c r="B334"/>
      <c r="C334"/>
      <c r="G334"/>
      <c r="H334" s="14"/>
      <c r="I334" s="14"/>
      <c r="J334"/>
    </row>
    <row r="335" spans="1:10" s="13" customFormat="1" x14ac:dyDescent="0.25">
      <c r="A335"/>
      <c r="B335"/>
      <c r="C335"/>
      <c r="G335"/>
      <c r="H335" s="14"/>
      <c r="I335" s="14"/>
      <c r="J335"/>
    </row>
    <row r="336" spans="1:10" s="13" customFormat="1" x14ac:dyDescent="0.25">
      <c r="A336"/>
      <c r="B336"/>
      <c r="C336"/>
      <c r="G336"/>
      <c r="H336" s="14"/>
      <c r="I336" s="14"/>
      <c r="J336"/>
    </row>
    <row r="337" spans="1:10" s="13" customFormat="1" x14ac:dyDescent="0.25">
      <c r="A337"/>
      <c r="B337"/>
      <c r="C337"/>
      <c r="G337"/>
      <c r="H337" s="14"/>
      <c r="I337" s="14"/>
      <c r="J337"/>
    </row>
    <row r="338" spans="1:10" s="13" customFormat="1" x14ac:dyDescent="0.25">
      <c r="A338"/>
      <c r="B338"/>
      <c r="C338"/>
      <c r="G338"/>
      <c r="H338" s="14"/>
      <c r="I338" s="14"/>
      <c r="J338"/>
    </row>
    <row r="339" spans="1:10" s="13" customFormat="1" x14ac:dyDescent="0.25">
      <c r="A339"/>
      <c r="B339"/>
      <c r="C339"/>
      <c r="G339"/>
      <c r="H339" s="14"/>
      <c r="I339" s="14"/>
      <c r="J339"/>
    </row>
    <row r="340" spans="1:10" s="13" customFormat="1" x14ac:dyDescent="0.25">
      <c r="A340"/>
      <c r="B340"/>
      <c r="C340"/>
      <c r="G340"/>
      <c r="H340" s="14"/>
      <c r="I340" s="14"/>
      <c r="J340"/>
    </row>
    <row r="341" spans="1:10" s="13" customFormat="1" x14ac:dyDescent="0.25">
      <c r="A341"/>
      <c r="B341"/>
      <c r="C341"/>
      <c r="G341"/>
      <c r="H341" s="14"/>
      <c r="I341" s="14"/>
      <c r="J341"/>
    </row>
    <row r="342" spans="1:10" s="13" customFormat="1" x14ac:dyDescent="0.25">
      <c r="A342"/>
      <c r="B342"/>
      <c r="C342"/>
      <c r="G342"/>
      <c r="H342" s="14"/>
      <c r="I342" s="14"/>
      <c r="J342"/>
    </row>
    <row r="343" spans="1:10" s="13" customFormat="1" x14ac:dyDescent="0.25">
      <c r="A343"/>
      <c r="B343"/>
      <c r="C343"/>
      <c r="G343"/>
      <c r="H343" s="14"/>
      <c r="I343" s="14"/>
      <c r="J343"/>
    </row>
    <row r="344" spans="1:10" s="13" customFormat="1" x14ac:dyDescent="0.25">
      <c r="A344"/>
      <c r="B344"/>
      <c r="C344"/>
      <c r="G344"/>
      <c r="H344" s="14"/>
      <c r="I344" s="14"/>
      <c r="J344"/>
    </row>
    <row r="345" spans="1:10" s="13" customFormat="1" x14ac:dyDescent="0.25">
      <c r="A345"/>
      <c r="B345"/>
      <c r="C345"/>
      <c r="G345"/>
      <c r="H345" s="14"/>
      <c r="I345" s="14"/>
      <c r="J345"/>
    </row>
    <row r="346" spans="1:10" s="13" customFormat="1" x14ac:dyDescent="0.25">
      <c r="A346"/>
      <c r="B346"/>
      <c r="C346"/>
      <c r="G346"/>
      <c r="H346" s="14"/>
      <c r="I346" s="14"/>
      <c r="J346"/>
    </row>
    <row r="347" spans="1:10" s="13" customFormat="1" x14ac:dyDescent="0.25">
      <c r="A347"/>
      <c r="B347"/>
      <c r="C347"/>
      <c r="G347"/>
      <c r="H347" s="14"/>
      <c r="I347" s="14"/>
      <c r="J347"/>
    </row>
    <row r="348" spans="1:10" s="13" customFormat="1" x14ac:dyDescent="0.25">
      <c r="A348"/>
      <c r="B348"/>
      <c r="C348"/>
      <c r="G348"/>
      <c r="H348" s="14"/>
      <c r="I348" s="14"/>
      <c r="J348"/>
    </row>
    <row r="349" spans="1:10" s="13" customFormat="1" x14ac:dyDescent="0.25">
      <c r="A349"/>
      <c r="B349"/>
      <c r="C349"/>
      <c r="G349"/>
      <c r="H349" s="14"/>
      <c r="I349" s="14"/>
      <c r="J349"/>
    </row>
    <row r="350" spans="1:10" s="13" customFormat="1" x14ac:dyDescent="0.25">
      <c r="A350"/>
      <c r="B350"/>
      <c r="C350"/>
      <c r="G350"/>
      <c r="H350" s="14"/>
      <c r="I350" s="14"/>
      <c r="J350"/>
    </row>
    <row r="351" spans="1:10" s="13" customFormat="1" x14ac:dyDescent="0.25">
      <c r="A351"/>
      <c r="B351"/>
      <c r="C351"/>
      <c r="G351"/>
      <c r="H351" s="14"/>
      <c r="I351" s="14"/>
      <c r="J351"/>
    </row>
    <row r="352" spans="1:10" s="13" customFormat="1" x14ac:dyDescent="0.25">
      <c r="A352"/>
      <c r="B352"/>
      <c r="C352"/>
      <c r="G352"/>
      <c r="H352" s="14"/>
      <c r="I352" s="14"/>
      <c r="J352"/>
    </row>
    <row r="353" spans="1:10" s="13" customFormat="1" x14ac:dyDescent="0.25">
      <c r="A353"/>
      <c r="B353"/>
      <c r="C353"/>
      <c r="G353"/>
      <c r="H353" s="14"/>
      <c r="I353" s="14"/>
      <c r="J353"/>
    </row>
    <row r="354" spans="1:10" s="13" customFormat="1" x14ac:dyDescent="0.25">
      <c r="A354"/>
      <c r="B354"/>
      <c r="C354"/>
      <c r="G354"/>
      <c r="H354" s="14"/>
      <c r="I354" s="14"/>
      <c r="J354"/>
    </row>
    <row r="355" spans="1:10" s="13" customFormat="1" x14ac:dyDescent="0.25">
      <c r="A355"/>
      <c r="B355"/>
      <c r="C355"/>
      <c r="G355"/>
      <c r="H355" s="14"/>
      <c r="I355" s="14"/>
      <c r="J355"/>
    </row>
    <row r="356" spans="1:10" s="13" customFormat="1" x14ac:dyDescent="0.25">
      <c r="A356"/>
      <c r="B356"/>
      <c r="C356"/>
      <c r="G356"/>
      <c r="H356" s="14"/>
      <c r="I356" s="14"/>
      <c r="J356"/>
    </row>
    <row r="357" spans="1:10" s="13" customFormat="1" x14ac:dyDescent="0.25">
      <c r="A357"/>
      <c r="B357"/>
      <c r="C357"/>
      <c r="G357"/>
      <c r="H357" s="14"/>
      <c r="I357" s="14"/>
      <c r="J357"/>
    </row>
    <row r="358" spans="1:10" s="13" customFormat="1" x14ac:dyDescent="0.25">
      <c r="A358"/>
      <c r="B358"/>
      <c r="C358"/>
      <c r="G358"/>
      <c r="H358" s="14"/>
      <c r="I358" s="14"/>
      <c r="J358"/>
    </row>
    <row r="359" spans="1:10" s="13" customFormat="1" x14ac:dyDescent="0.25">
      <c r="A359"/>
      <c r="B359"/>
      <c r="C359"/>
      <c r="G359"/>
      <c r="H359" s="14"/>
      <c r="I359" s="14"/>
      <c r="J359"/>
    </row>
    <row r="360" spans="1:10" s="13" customFormat="1" x14ac:dyDescent="0.25">
      <c r="A360"/>
      <c r="B360"/>
      <c r="C360"/>
      <c r="G360"/>
      <c r="H360" s="14"/>
      <c r="I360" s="14"/>
      <c r="J360"/>
    </row>
    <row r="361" spans="1:10" s="13" customFormat="1" x14ac:dyDescent="0.25">
      <c r="A361"/>
      <c r="B361"/>
      <c r="C361"/>
      <c r="G361"/>
      <c r="H361" s="14"/>
      <c r="I361" s="14"/>
      <c r="J361"/>
    </row>
    <row r="362" spans="1:10" s="13" customFormat="1" x14ac:dyDescent="0.25">
      <c r="A362"/>
      <c r="B362"/>
      <c r="C362"/>
      <c r="G362"/>
      <c r="H362" s="14"/>
      <c r="I362" s="14"/>
      <c r="J362"/>
    </row>
    <row r="363" spans="1:10" s="13" customFormat="1" x14ac:dyDescent="0.25">
      <c r="A363"/>
      <c r="B363"/>
      <c r="C363"/>
      <c r="G363"/>
      <c r="H363" s="14"/>
      <c r="I363" s="14"/>
      <c r="J363"/>
    </row>
    <row r="364" spans="1:10" s="13" customFormat="1" x14ac:dyDescent="0.25">
      <c r="A364"/>
      <c r="B364"/>
      <c r="C364"/>
      <c r="G364"/>
      <c r="H364" s="14"/>
      <c r="I364" s="14"/>
      <c r="J364"/>
    </row>
    <row r="365" spans="1:10" s="13" customFormat="1" x14ac:dyDescent="0.25">
      <c r="A365"/>
      <c r="B365"/>
      <c r="C365"/>
      <c r="G365"/>
      <c r="H365" s="14"/>
      <c r="I365" s="14"/>
      <c r="J365"/>
    </row>
    <row r="366" spans="1:10" s="13" customFormat="1" x14ac:dyDescent="0.25">
      <c r="A366"/>
      <c r="B366"/>
      <c r="C366"/>
      <c r="G366"/>
      <c r="H366" s="14"/>
      <c r="I366" s="14"/>
      <c r="J366"/>
    </row>
    <row r="367" spans="1:10" s="13" customFormat="1" x14ac:dyDescent="0.25">
      <c r="A367"/>
      <c r="B367"/>
      <c r="C367"/>
      <c r="G367"/>
      <c r="H367" s="14"/>
      <c r="I367" s="14"/>
      <c r="J367"/>
    </row>
    <row r="368" spans="1:10" s="13" customFormat="1" x14ac:dyDescent="0.25">
      <c r="A368"/>
      <c r="B368"/>
      <c r="C368"/>
      <c r="G368"/>
      <c r="H368" s="14"/>
      <c r="I368" s="14"/>
      <c r="J368"/>
    </row>
    <row r="369" spans="1:10" s="13" customFormat="1" x14ac:dyDescent="0.25">
      <c r="A369"/>
      <c r="B369"/>
      <c r="C369"/>
      <c r="G369"/>
      <c r="H369" s="14"/>
      <c r="I369" s="14"/>
      <c r="J369"/>
    </row>
    <row r="370" spans="1:10" s="13" customFormat="1" x14ac:dyDescent="0.25">
      <c r="A370"/>
      <c r="B370"/>
      <c r="C370"/>
      <c r="G370"/>
      <c r="H370" s="14"/>
      <c r="I370" s="14"/>
      <c r="J370"/>
    </row>
    <row r="371" spans="1:10" s="13" customFormat="1" x14ac:dyDescent="0.25">
      <c r="A371"/>
      <c r="B371"/>
      <c r="C371"/>
      <c r="G371"/>
      <c r="H371" s="14"/>
      <c r="I371" s="14"/>
      <c r="J371"/>
    </row>
    <row r="372" spans="1:10" s="13" customFormat="1" x14ac:dyDescent="0.25">
      <c r="A372"/>
      <c r="B372"/>
      <c r="C372"/>
      <c r="G372"/>
      <c r="H372" s="14"/>
      <c r="I372" s="14"/>
      <c r="J372"/>
    </row>
    <row r="373" spans="1:10" s="13" customFormat="1" x14ac:dyDescent="0.25">
      <c r="A373"/>
      <c r="B373"/>
      <c r="C373"/>
      <c r="G373"/>
      <c r="H373" s="14"/>
      <c r="I373" s="14"/>
      <c r="J373"/>
    </row>
    <row r="374" spans="1:10" s="13" customFormat="1" x14ac:dyDescent="0.25">
      <c r="A374"/>
      <c r="B374"/>
      <c r="C374"/>
      <c r="G374"/>
      <c r="H374" s="14"/>
      <c r="I374" s="14"/>
      <c r="J374"/>
    </row>
    <row r="375" spans="1:10" s="13" customFormat="1" x14ac:dyDescent="0.25">
      <c r="A375"/>
      <c r="B375"/>
      <c r="C375"/>
      <c r="G375"/>
      <c r="H375" s="14"/>
      <c r="I375" s="14"/>
      <c r="J375"/>
    </row>
    <row r="376" spans="1:10" s="13" customFormat="1" x14ac:dyDescent="0.25">
      <c r="A376"/>
      <c r="B376"/>
      <c r="C376"/>
      <c r="G376"/>
      <c r="H376" s="14"/>
      <c r="I376" s="14"/>
      <c r="J376"/>
    </row>
    <row r="377" spans="1:10" s="13" customFormat="1" x14ac:dyDescent="0.25">
      <c r="A377"/>
      <c r="B377"/>
      <c r="C377"/>
      <c r="G377"/>
      <c r="H377" s="14"/>
      <c r="I377" s="14"/>
      <c r="J377"/>
    </row>
    <row r="378" spans="1:10" s="13" customFormat="1" x14ac:dyDescent="0.25">
      <c r="A378"/>
      <c r="B378"/>
      <c r="C378"/>
      <c r="G378"/>
      <c r="H378" s="14"/>
      <c r="I378" s="14"/>
      <c r="J378"/>
    </row>
    <row r="379" spans="1:10" s="13" customFormat="1" x14ac:dyDescent="0.25">
      <c r="A379"/>
      <c r="B379"/>
      <c r="C379"/>
      <c r="G379"/>
      <c r="H379" s="14"/>
      <c r="I379" s="14"/>
      <c r="J379"/>
    </row>
    <row r="380" spans="1:10" s="13" customFormat="1" x14ac:dyDescent="0.25">
      <c r="A380"/>
      <c r="B380"/>
      <c r="C380"/>
      <c r="G380"/>
      <c r="H380" s="14"/>
      <c r="I380" s="14"/>
      <c r="J380"/>
    </row>
    <row r="381" spans="1:10" s="13" customFormat="1" x14ac:dyDescent="0.25">
      <c r="A381"/>
      <c r="B381"/>
      <c r="C381"/>
      <c r="G381"/>
      <c r="H381" s="14"/>
      <c r="I381" s="14"/>
      <c r="J381"/>
    </row>
    <row r="382" spans="1:10" s="13" customFormat="1" x14ac:dyDescent="0.25">
      <c r="A382"/>
      <c r="B382"/>
      <c r="C382"/>
      <c r="G382"/>
      <c r="H382" s="14"/>
      <c r="I382" s="14"/>
      <c r="J382"/>
    </row>
    <row r="383" spans="1:10" s="13" customFormat="1" x14ac:dyDescent="0.25">
      <c r="A383"/>
      <c r="B383"/>
      <c r="C383"/>
      <c r="G383"/>
      <c r="H383" s="14"/>
      <c r="I383" s="14"/>
      <c r="J383"/>
    </row>
    <row r="384" spans="1:10" s="13" customFormat="1" x14ac:dyDescent="0.25">
      <c r="A384"/>
      <c r="B384"/>
      <c r="C384"/>
      <c r="G384"/>
      <c r="H384" s="14"/>
      <c r="I384" s="14"/>
      <c r="J384"/>
    </row>
    <row r="385" spans="1:10" s="13" customFormat="1" x14ac:dyDescent="0.25">
      <c r="A385"/>
      <c r="B385"/>
      <c r="C385"/>
      <c r="G385"/>
      <c r="H385" s="14"/>
      <c r="I385" s="14"/>
      <c r="J385"/>
    </row>
    <row r="386" spans="1:10" s="13" customFormat="1" x14ac:dyDescent="0.25">
      <c r="A386"/>
      <c r="B386"/>
      <c r="C386"/>
      <c r="G386"/>
      <c r="H386" s="14"/>
      <c r="I386" s="14"/>
      <c r="J386"/>
    </row>
    <row r="387" spans="1:10" s="13" customFormat="1" x14ac:dyDescent="0.25">
      <c r="A387"/>
      <c r="B387"/>
      <c r="C387"/>
      <c r="G387"/>
      <c r="H387" s="14"/>
      <c r="I387" s="14"/>
      <c r="J387"/>
    </row>
    <row r="388" spans="1:10" s="13" customFormat="1" x14ac:dyDescent="0.25">
      <c r="A388"/>
      <c r="B388"/>
      <c r="C388"/>
      <c r="G388"/>
      <c r="H388" s="14"/>
      <c r="I388" s="14"/>
      <c r="J388"/>
    </row>
    <row r="389" spans="1:10" s="13" customFormat="1" x14ac:dyDescent="0.25">
      <c r="A389"/>
      <c r="B389"/>
      <c r="C389"/>
      <c r="G389"/>
      <c r="H389" s="14"/>
      <c r="I389" s="14"/>
      <c r="J389"/>
    </row>
    <row r="390" spans="1:10" s="13" customFormat="1" x14ac:dyDescent="0.25">
      <c r="A390"/>
      <c r="B390"/>
      <c r="C390"/>
      <c r="G390"/>
      <c r="H390" s="14"/>
      <c r="I390" s="14"/>
      <c r="J390"/>
    </row>
    <row r="391" spans="1:10" s="13" customFormat="1" x14ac:dyDescent="0.25">
      <c r="A391"/>
      <c r="B391"/>
      <c r="C391"/>
      <c r="G391"/>
      <c r="H391" s="14"/>
      <c r="I391" s="14"/>
      <c r="J391"/>
    </row>
    <row r="392" spans="1:10" s="13" customFormat="1" x14ac:dyDescent="0.25">
      <c r="A392"/>
      <c r="B392"/>
      <c r="C392"/>
      <c r="G392"/>
      <c r="H392" s="14"/>
      <c r="I392" s="14"/>
      <c r="J392"/>
    </row>
    <row r="393" spans="1:10" s="13" customFormat="1" x14ac:dyDescent="0.25">
      <c r="A393"/>
      <c r="B393"/>
      <c r="C393"/>
      <c r="G393"/>
      <c r="H393" s="14"/>
      <c r="I393" s="14"/>
      <c r="J393"/>
    </row>
    <row r="394" spans="1:10" s="13" customFormat="1" x14ac:dyDescent="0.25">
      <c r="A394"/>
      <c r="B394"/>
      <c r="C394"/>
      <c r="G394"/>
      <c r="H394" s="14"/>
      <c r="I394" s="14"/>
      <c r="J394"/>
    </row>
    <row r="395" spans="1:10" s="13" customFormat="1" x14ac:dyDescent="0.25">
      <c r="A395"/>
      <c r="B395"/>
      <c r="C395"/>
      <c r="G395"/>
      <c r="H395" s="14"/>
      <c r="I395" s="14"/>
      <c r="J395"/>
    </row>
    <row r="396" spans="1:10" s="13" customFormat="1" x14ac:dyDescent="0.25">
      <c r="A396"/>
      <c r="B396"/>
      <c r="C396"/>
      <c r="G396"/>
      <c r="H396" s="14"/>
      <c r="I396" s="14"/>
      <c r="J396"/>
    </row>
    <row r="397" spans="1:10" s="13" customFormat="1" x14ac:dyDescent="0.25">
      <c r="A397"/>
      <c r="B397"/>
      <c r="C397"/>
      <c r="G397"/>
      <c r="H397" s="14"/>
      <c r="I397" s="14"/>
      <c r="J397"/>
    </row>
    <row r="398" spans="1:10" s="13" customFormat="1" x14ac:dyDescent="0.25">
      <c r="A398"/>
      <c r="B398"/>
      <c r="C398"/>
      <c r="G398"/>
      <c r="H398" s="14"/>
      <c r="I398" s="14"/>
      <c r="J398"/>
    </row>
    <row r="399" spans="1:10" s="13" customFormat="1" x14ac:dyDescent="0.25">
      <c r="A399"/>
      <c r="B399"/>
      <c r="C399"/>
      <c r="G399"/>
      <c r="H399" s="14"/>
      <c r="I399" s="14"/>
      <c r="J399"/>
    </row>
    <row r="400" spans="1:10" s="13" customFormat="1" x14ac:dyDescent="0.25">
      <c r="A400"/>
      <c r="B400"/>
      <c r="C400"/>
      <c r="G400"/>
      <c r="H400" s="14"/>
      <c r="I400" s="14"/>
      <c r="J400"/>
    </row>
    <row r="401" spans="1:10" s="13" customFormat="1" x14ac:dyDescent="0.25">
      <c r="A401"/>
      <c r="B401"/>
      <c r="C401"/>
      <c r="G401"/>
      <c r="H401" s="14"/>
      <c r="I401" s="14"/>
      <c r="J401"/>
    </row>
    <row r="402" spans="1:10" s="13" customFormat="1" x14ac:dyDescent="0.25">
      <c r="A402"/>
      <c r="B402"/>
      <c r="C402"/>
      <c r="G402"/>
      <c r="H402" s="14"/>
      <c r="I402" s="14"/>
      <c r="J402"/>
    </row>
    <row r="403" spans="1:10" s="13" customFormat="1" x14ac:dyDescent="0.25">
      <c r="A403"/>
      <c r="B403"/>
      <c r="C403"/>
      <c r="G403"/>
      <c r="H403" s="14"/>
      <c r="I403" s="14"/>
      <c r="J403"/>
    </row>
    <row r="404" spans="1:10" s="13" customFormat="1" x14ac:dyDescent="0.25">
      <c r="A404"/>
      <c r="B404"/>
      <c r="C404"/>
      <c r="G404"/>
      <c r="H404" s="14"/>
      <c r="I404" s="14"/>
      <c r="J404"/>
    </row>
    <row r="405" spans="1:10" s="13" customFormat="1" x14ac:dyDescent="0.25">
      <c r="A405"/>
      <c r="B405"/>
      <c r="C405"/>
      <c r="G405"/>
      <c r="H405" s="14"/>
      <c r="I405" s="14"/>
      <c r="J405"/>
    </row>
    <row r="406" spans="1:10" s="13" customFormat="1" x14ac:dyDescent="0.25">
      <c r="A406"/>
      <c r="B406"/>
      <c r="C406"/>
      <c r="G406"/>
      <c r="H406" s="14"/>
      <c r="I406" s="14"/>
      <c r="J406"/>
    </row>
    <row r="407" spans="1:10" s="13" customFormat="1" x14ac:dyDescent="0.25">
      <c r="A407"/>
      <c r="B407"/>
      <c r="C407"/>
      <c r="G407"/>
      <c r="H407" s="14"/>
      <c r="I407" s="14"/>
      <c r="J407"/>
    </row>
    <row r="408" spans="1:10" s="13" customFormat="1" x14ac:dyDescent="0.25">
      <c r="A408"/>
      <c r="B408"/>
      <c r="C408"/>
      <c r="G408"/>
      <c r="H408" s="14"/>
      <c r="I408" s="14"/>
      <c r="J408"/>
    </row>
    <row r="409" spans="1:10" s="13" customFormat="1" x14ac:dyDescent="0.25">
      <c r="A409"/>
      <c r="B409"/>
      <c r="C409"/>
      <c r="G409"/>
      <c r="H409" s="14"/>
      <c r="I409" s="14"/>
      <c r="J409"/>
    </row>
    <row r="410" spans="1:10" s="13" customFormat="1" x14ac:dyDescent="0.25">
      <c r="A410"/>
      <c r="B410"/>
      <c r="C410"/>
      <c r="G410"/>
      <c r="H410" s="14"/>
      <c r="I410" s="14"/>
      <c r="J410"/>
    </row>
    <row r="411" spans="1:10" s="13" customFormat="1" x14ac:dyDescent="0.25">
      <c r="A411"/>
      <c r="B411"/>
      <c r="C411"/>
      <c r="G411"/>
      <c r="H411" s="14"/>
      <c r="I411" s="14"/>
      <c r="J411"/>
    </row>
    <row r="412" spans="1:10" s="13" customFormat="1" x14ac:dyDescent="0.25">
      <c r="A412"/>
      <c r="B412"/>
      <c r="C412"/>
      <c r="G412"/>
      <c r="H412" s="14"/>
      <c r="I412" s="14"/>
      <c r="J412"/>
    </row>
    <row r="413" spans="1:10" s="13" customFormat="1" x14ac:dyDescent="0.25">
      <c r="A413"/>
      <c r="B413"/>
      <c r="C413"/>
      <c r="G413"/>
      <c r="H413" s="14"/>
      <c r="I413" s="14"/>
      <c r="J413"/>
    </row>
    <row r="414" spans="1:10" s="13" customFormat="1" x14ac:dyDescent="0.25">
      <c r="A414"/>
      <c r="B414"/>
      <c r="C414"/>
      <c r="G414"/>
      <c r="H414" s="14"/>
      <c r="I414" s="14"/>
      <c r="J414"/>
    </row>
    <row r="415" spans="1:10" s="13" customFormat="1" x14ac:dyDescent="0.25">
      <c r="A415"/>
      <c r="B415"/>
      <c r="C415"/>
      <c r="G415"/>
      <c r="H415" s="14"/>
      <c r="I415" s="14"/>
      <c r="J415"/>
    </row>
    <row r="416" spans="1:10" s="13" customFormat="1" x14ac:dyDescent="0.25">
      <c r="A416"/>
      <c r="B416"/>
      <c r="C416"/>
      <c r="G416"/>
      <c r="H416" s="14"/>
      <c r="I416" s="14"/>
      <c r="J416"/>
    </row>
    <row r="417" spans="1:10" s="13" customFormat="1" x14ac:dyDescent="0.25">
      <c r="A417"/>
      <c r="B417"/>
      <c r="C417"/>
      <c r="G417"/>
      <c r="H417" s="14"/>
      <c r="I417" s="14"/>
      <c r="J417"/>
    </row>
    <row r="418" spans="1:10" s="13" customFormat="1" x14ac:dyDescent="0.25">
      <c r="A418"/>
      <c r="B418"/>
      <c r="C418"/>
      <c r="G418"/>
      <c r="H418" s="14"/>
      <c r="I418" s="14"/>
      <c r="J418"/>
    </row>
    <row r="419" spans="1:10" s="13" customFormat="1" x14ac:dyDescent="0.25">
      <c r="A419"/>
      <c r="B419"/>
      <c r="C419"/>
      <c r="G419"/>
      <c r="H419" s="14"/>
      <c r="I419" s="14"/>
      <c r="J419"/>
    </row>
    <row r="420" spans="1:10" s="13" customFormat="1" x14ac:dyDescent="0.25">
      <c r="A420"/>
      <c r="B420"/>
      <c r="C420"/>
      <c r="G420"/>
      <c r="H420" s="14"/>
      <c r="I420" s="14"/>
      <c r="J420"/>
    </row>
    <row r="421" spans="1:10" s="13" customFormat="1" x14ac:dyDescent="0.25">
      <c r="A421"/>
      <c r="B421"/>
      <c r="C421"/>
      <c r="G421"/>
      <c r="H421" s="14"/>
      <c r="I421" s="14"/>
      <c r="J421"/>
    </row>
    <row r="422" spans="1:10" s="13" customFormat="1" x14ac:dyDescent="0.25">
      <c r="A422"/>
      <c r="B422"/>
      <c r="C422"/>
      <c r="G422"/>
      <c r="H422" s="14"/>
      <c r="I422" s="14"/>
      <c r="J422"/>
    </row>
    <row r="423" spans="1:10" s="13" customFormat="1" x14ac:dyDescent="0.25">
      <c r="A423"/>
      <c r="B423"/>
      <c r="C423"/>
      <c r="G423"/>
      <c r="H423" s="14"/>
      <c r="I423" s="14"/>
      <c r="J423"/>
    </row>
    <row r="424" spans="1:10" s="13" customFormat="1" x14ac:dyDescent="0.25">
      <c r="A424"/>
      <c r="B424"/>
      <c r="C424"/>
      <c r="G424"/>
      <c r="H424" s="14"/>
      <c r="I424" s="14"/>
      <c r="J424"/>
    </row>
    <row r="425" spans="1:10" s="13" customFormat="1" x14ac:dyDescent="0.25">
      <c r="A425"/>
      <c r="B425"/>
      <c r="C425"/>
      <c r="G425"/>
      <c r="H425" s="14"/>
      <c r="I425" s="14"/>
      <c r="J425"/>
    </row>
    <row r="426" spans="1:10" s="13" customFormat="1" x14ac:dyDescent="0.25">
      <c r="A426"/>
      <c r="B426"/>
      <c r="C426"/>
      <c r="G426"/>
      <c r="H426" s="14"/>
      <c r="I426" s="14"/>
      <c r="J426"/>
    </row>
    <row r="427" spans="1:10" s="13" customFormat="1" x14ac:dyDescent="0.25">
      <c r="A427"/>
      <c r="B427"/>
      <c r="C427"/>
      <c r="G427"/>
      <c r="H427" s="14"/>
      <c r="I427" s="14"/>
      <c r="J427"/>
    </row>
    <row r="428" spans="1:10" s="13" customFormat="1" x14ac:dyDescent="0.25">
      <c r="A428"/>
      <c r="B428"/>
      <c r="C428"/>
      <c r="G428"/>
      <c r="H428" s="14"/>
      <c r="I428" s="14"/>
      <c r="J428"/>
    </row>
    <row r="429" spans="1:10" s="13" customFormat="1" x14ac:dyDescent="0.25">
      <c r="A429"/>
      <c r="B429"/>
      <c r="C429"/>
      <c r="G429"/>
      <c r="H429" s="14"/>
      <c r="I429" s="14"/>
      <c r="J429"/>
    </row>
    <row r="430" spans="1:10" s="13" customFormat="1" x14ac:dyDescent="0.25">
      <c r="A430"/>
      <c r="B430"/>
      <c r="C430"/>
      <c r="G430"/>
      <c r="H430" s="14"/>
      <c r="I430" s="14"/>
      <c r="J430"/>
    </row>
    <row r="431" spans="1:10" s="13" customFormat="1" x14ac:dyDescent="0.25">
      <c r="A431"/>
      <c r="B431"/>
      <c r="C431"/>
      <c r="G431"/>
      <c r="H431" s="14"/>
      <c r="I431" s="14"/>
      <c r="J431"/>
    </row>
    <row r="432" spans="1:10" s="13" customFormat="1" x14ac:dyDescent="0.25">
      <c r="A432"/>
      <c r="B432"/>
      <c r="C432"/>
      <c r="G432"/>
      <c r="H432" s="14"/>
      <c r="I432" s="14"/>
      <c r="J432"/>
    </row>
    <row r="433" spans="1:10" s="13" customFormat="1" x14ac:dyDescent="0.25">
      <c r="A433"/>
      <c r="B433"/>
      <c r="C433"/>
      <c r="G433"/>
      <c r="H433" s="14"/>
      <c r="I433" s="14"/>
      <c r="J433"/>
    </row>
    <row r="434" spans="1:10" s="13" customFormat="1" x14ac:dyDescent="0.25">
      <c r="A434"/>
      <c r="B434"/>
      <c r="C434"/>
      <c r="G434"/>
      <c r="H434" s="14"/>
      <c r="I434" s="14"/>
      <c r="J434"/>
    </row>
    <row r="435" spans="1:10" s="13" customFormat="1" x14ac:dyDescent="0.25">
      <c r="A435"/>
      <c r="B435"/>
      <c r="C435"/>
      <c r="G435"/>
      <c r="H435" s="14"/>
      <c r="I435" s="14"/>
      <c r="J435"/>
    </row>
    <row r="436" spans="1:10" s="13" customFormat="1" x14ac:dyDescent="0.25">
      <c r="A436"/>
      <c r="B436"/>
      <c r="C436"/>
      <c r="G436"/>
      <c r="H436" s="14"/>
      <c r="I436" s="14"/>
      <c r="J436"/>
    </row>
    <row r="437" spans="1:10" s="13" customFormat="1" x14ac:dyDescent="0.25">
      <c r="A437"/>
      <c r="B437"/>
      <c r="C437"/>
      <c r="G437"/>
      <c r="H437" s="14"/>
      <c r="I437" s="14"/>
      <c r="J437"/>
    </row>
    <row r="438" spans="1:10" s="13" customFormat="1" x14ac:dyDescent="0.25">
      <c r="A438"/>
      <c r="B438"/>
      <c r="C438"/>
      <c r="G438"/>
      <c r="H438" s="14"/>
      <c r="I438" s="14"/>
      <c r="J438"/>
    </row>
    <row r="439" spans="1:10" s="13" customFormat="1" x14ac:dyDescent="0.25">
      <c r="A439"/>
      <c r="B439"/>
      <c r="C439"/>
      <c r="G439"/>
      <c r="H439" s="14"/>
      <c r="I439" s="14"/>
      <c r="J439"/>
    </row>
    <row r="440" spans="1:10" s="13" customFormat="1" x14ac:dyDescent="0.25">
      <c r="A440"/>
      <c r="B440"/>
      <c r="C440"/>
      <c r="G440"/>
      <c r="H440" s="14"/>
      <c r="I440" s="14"/>
      <c r="J440"/>
    </row>
    <row r="441" spans="1:10" s="13" customFormat="1" x14ac:dyDescent="0.25">
      <c r="A441"/>
      <c r="B441"/>
      <c r="C441"/>
      <c r="G441"/>
      <c r="H441" s="14"/>
      <c r="I441" s="14"/>
      <c r="J441"/>
    </row>
    <row r="442" spans="1:10" s="13" customFormat="1" x14ac:dyDescent="0.25">
      <c r="A442"/>
      <c r="B442"/>
      <c r="C442"/>
      <c r="G442"/>
      <c r="H442" s="14"/>
      <c r="I442" s="14"/>
      <c r="J442"/>
    </row>
    <row r="443" spans="1:10" s="13" customFormat="1" x14ac:dyDescent="0.25">
      <c r="A443"/>
      <c r="B443"/>
      <c r="C443"/>
      <c r="G443"/>
      <c r="H443" s="14"/>
      <c r="I443" s="14"/>
      <c r="J443"/>
    </row>
    <row r="444" spans="1:10" s="13" customFormat="1" x14ac:dyDescent="0.25">
      <c r="A444"/>
      <c r="B444"/>
      <c r="C444"/>
      <c r="G444"/>
      <c r="H444" s="14"/>
      <c r="I444" s="14"/>
      <c r="J444"/>
    </row>
    <row r="445" spans="1:10" s="13" customFormat="1" x14ac:dyDescent="0.25">
      <c r="A445"/>
      <c r="B445"/>
      <c r="C445"/>
      <c r="G445"/>
      <c r="H445" s="14"/>
      <c r="I445" s="14"/>
      <c r="J445"/>
    </row>
    <row r="446" spans="1:10" s="13" customFormat="1" x14ac:dyDescent="0.25">
      <c r="A446"/>
      <c r="B446"/>
      <c r="C446"/>
      <c r="G446"/>
      <c r="H446" s="14"/>
      <c r="I446" s="14"/>
      <c r="J446"/>
    </row>
    <row r="447" spans="1:10" s="13" customFormat="1" x14ac:dyDescent="0.25">
      <c r="A447"/>
      <c r="B447"/>
      <c r="C447"/>
      <c r="G447"/>
      <c r="H447" s="14"/>
      <c r="I447" s="14"/>
      <c r="J447"/>
    </row>
    <row r="448" spans="1:10" s="13" customFormat="1" x14ac:dyDescent="0.25">
      <c r="A448"/>
      <c r="B448"/>
      <c r="C448"/>
      <c r="G448"/>
      <c r="H448" s="14"/>
      <c r="I448" s="14"/>
      <c r="J448"/>
    </row>
    <row r="449" spans="1:10" s="13" customFormat="1" x14ac:dyDescent="0.25">
      <c r="A449"/>
      <c r="B449"/>
      <c r="C449"/>
      <c r="G449"/>
      <c r="H449" s="14"/>
      <c r="I449" s="14"/>
      <c r="J449"/>
    </row>
    <row r="450" spans="1:10" s="13" customFormat="1" x14ac:dyDescent="0.25">
      <c r="A450"/>
      <c r="B450"/>
      <c r="C450"/>
      <c r="G450"/>
      <c r="H450" s="14"/>
      <c r="I450" s="14"/>
      <c r="J450"/>
    </row>
    <row r="451" spans="1:10" s="13" customFormat="1" x14ac:dyDescent="0.25">
      <c r="A451"/>
      <c r="B451"/>
      <c r="C451"/>
      <c r="G451"/>
      <c r="H451" s="14"/>
      <c r="I451" s="14"/>
      <c r="J451"/>
    </row>
    <row r="452" spans="1:10" s="13" customFormat="1" x14ac:dyDescent="0.25">
      <c r="A452"/>
      <c r="B452"/>
      <c r="C452"/>
      <c r="G452"/>
      <c r="H452" s="14"/>
      <c r="I452" s="14"/>
      <c r="J452"/>
    </row>
    <row r="453" spans="1:10" s="13" customFormat="1" x14ac:dyDescent="0.25">
      <c r="A453"/>
      <c r="B453"/>
      <c r="C453"/>
      <c r="G453"/>
      <c r="H453" s="14"/>
      <c r="I453" s="14"/>
      <c r="J453"/>
    </row>
    <row r="454" spans="1:10" s="13" customFormat="1" x14ac:dyDescent="0.25">
      <c r="A454"/>
      <c r="B454"/>
      <c r="C454"/>
      <c r="G454"/>
      <c r="H454" s="14"/>
      <c r="I454" s="14"/>
      <c r="J454"/>
    </row>
    <row r="455" spans="1:10" s="13" customFormat="1" x14ac:dyDescent="0.25">
      <c r="A455"/>
      <c r="B455"/>
      <c r="C455"/>
      <c r="G455"/>
      <c r="H455" s="14"/>
      <c r="I455" s="14"/>
      <c r="J455"/>
    </row>
    <row r="456" spans="1:10" s="13" customFormat="1" x14ac:dyDescent="0.25">
      <c r="A456"/>
      <c r="B456"/>
      <c r="C456"/>
      <c r="G456"/>
      <c r="H456" s="14"/>
      <c r="I456" s="14"/>
      <c r="J456"/>
    </row>
    <row r="457" spans="1:10" s="13" customFormat="1" x14ac:dyDescent="0.25">
      <c r="A457"/>
      <c r="B457"/>
      <c r="C457"/>
      <c r="G457"/>
      <c r="H457" s="14"/>
      <c r="I457" s="14"/>
      <c r="J457"/>
    </row>
    <row r="458" spans="1:10" s="13" customFormat="1" x14ac:dyDescent="0.25">
      <c r="A458"/>
      <c r="B458"/>
      <c r="C458"/>
      <c r="G458"/>
      <c r="H458" s="14"/>
      <c r="I458" s="14"/>
      <c r="J458"/>
    </row>
    <row r="459" spans="1:10" s="13" customFormat="1" x14ac:dyDescent="0.25">
      <c r="A459"/>
      <c r="B459"/>
      <c r="C459"/>
      <c r="G459"/>
      <c r="H459" s="14"/>
      <c r="I459" s="14"/>
      <c r="J459"/>
    </row>
    <row r="460" spans="1:10" s="13" customFormat="1" x14ac:dyDescent="0.25">
      <c r="A460"/>
      <c r="B460"/>
      <c r="C460"/>
      <c r="G460"/>
      <c r="H460" s="14"/>
      <c r="I460" s="14"/>
      <c r="J460"/>
    </row>
    <row r="461" spans="1:10" s="13" customFormat="1" x14ac:dyDescent="0.25">
      <c r="A461"/>
      <c r="B461"/>
      <c r="C461"/>
      <c r="G461"/>
      <c r="H461" s="14"/>
      <c r="I461" s="14"/>
      <c r="J461"/>
    </row>
    <row r="462" spans="1:10" s="13" customFormat="1" x14ac:dyDescent="0.25">
      <c r="A462"/>
      <c r="B462"/>
      <c r="C462"/>
      <c r="G462"/>
      <c r="H462" s="14"/>
      <c r="I462" s="14"/>
      <c r="J462"/>
    </row>
    <row r="463" spans="1:10" s="13" customFormat="1" x14ac:dyDescent="0.25">
      <c r="A463"/>
      <c r="B463"/>
      <c r="C463"/>
      <c r="G463"/>
      <c r="H463" s="14"/>
      <c r="I463" s="14"/>
      <c r="J463"/>
    </row>
    <row r="464" spans="1:10" s="13" customFormat="1" x14ac:dyDescent="0.25">
      <c r="A464"/>
      <c r="B464"/>
      <c r="C464"/>
      <c r="G464"/>
      <c r="H464" s="14"/>
      <c r="I464" s="14"/>
      <c r="J464"/>
    </row>
    <row r="465" spans="1:10" s="13" customFormat="1" x14ac:dyDescent="0.25">
      <c r="A465"/>
      <c r="B465"/>
      <c r="C465"/>
      <c r="G465"/>
      <c r="H465" s="14"/>
      <c r="I465" s="14"/>
      <c r="J465"/>
    </row>
    <row r="466" spans="1:10" s="13" customFormat="1" x14ac:dyDescent="0.25">
      <c r="A466"/>
      <c r="B466"/>
      <c r="C466"/>
      <c r="G466"/>
      <c r="H466" s="14"/>
      <c r="I466" s="14"/>
      <c r="J466"/>
    </row>
    <row r="467" spans="1:10" s="13" customFormat="1" x14ac:dyDescent="0.25">
      <c r="A467"/>
      <c r="B467"/>
      <c r="C467"/>
      <c r="G467"/>
      <c r="H467" s="14"/>
      <c r="I467" s="14"/>
      <c r="J467"/>
    </row>
    <row r="468" spans="1:10" s="13" customFormat="1" x14ac:dyDescent="0.25">
      <c r="A468"/>
      <c r="B468"/>
      <c r="C468"/>
      <c r="G468"/>
      <c r="H468" s="14"/>
      <c r="I468" s="14"/>
      <c r="J468"/>
    </row>
    <row r="469" spans="1:10" s="13" customFormat="1" x14ac:dyDescent="0.25">
      <c r="A469"/>
      <c r="B469"/>
      <c r="C469"/>
      <c r="G469"/>
      <c r="H469" s="14"/>
      <c r="I469" s="14"/>
      <c r="J469"/>
    </row>
    <row r="470" spans="1:10" s="13" customFormat="1" x14ac:dyDescent="0.25">
      <c r="A470"/>
      <c r="B470"/>
      <c r="C470"/>
      <c r="G470"/>
      <c r="H470" s="14"/>
      <c r="I470" s="14"/>
      <c r="J470"/>
    </row>
    <row r="471" spans="1:10" s="13" customFormat="1" x14ac:dyDescent="0.25">
      <c r="A471"/>
      <c r="B471"/>
      <c r="C471"/>
      <c r="G471"/>
      <c r="H471" s="14"/>
      <c r="I471" s="14"/>
      <c r="J471"/>
    </row>
    <row r="472" spans="1:10" s="13" customFormat="1" x14ac:dyDescent="0.25">
      <c r="A472"/>
      <c r="B472"/>
      <c r="C472"/>
      <c r="G472"/>
      <c r="H472" s="14"/>
      <c r="I472" s="14"/>
      <c r="J472"/>
    </row>
    <row r="473" spans="1:10" s="13" customFormat="1" x14ac:dyDescent="0.25">
      <c r="A473"/>
      <c r="B473"/>
      <c r="C473"/>
      <c r="G473"/>
      <c r="H473" s="14"/>
      <c r="I473" s="14"/>
      <c r="J473"/>
    </row>
    <row r="474" spans="1:10" s="13" customFormat="1" x14ac:dyDescent="0.25">
      <c r="A474"/>
      <c r="B474"/>
      <c r="C474"/>
      <c r="G474"/>
      <c r="H474" s="14"/>
      <c r="I474" s="14"/>
      <c r="J474"/>
    </row>
    <row r="475" spans="1:10" s="13" customFormat="1" x14ac:dyDescent="0.25">
      <c r="A475"/>
      <c r="B475"/>
      <c r="C475"/>
      <c r="G475"/>
      <c r="H475" s="14"/>
      <c r="I475" s="14"/>
      <c r="J475"/>
    </row>
    <row r="476" spans="1:10" s="13" customFormat="1" x14ac:dyDescent="0.25">
      <c r="A476"/>
      <c r="B476"/>
      <c r="C476"/>
      <c r="G476"/>
      <c r="H476" s="14"/>
      <c r="I476" s="14"/>
      <c r="J476"/>
    </row>
    <row r="477" spans="1:10" s="13" customFormat="1" x14ac:dyDescent="0.25">
      <c r="A477"/>
      <c r="B477"/>
      <c r="C477"/>
      <c r="G477"/>
      <c r="H477" s="14"/>
      <c r="I477" s="14"/>
      <c r="J477"/>
    </row>
    <row r="478" spans="1:10" s="13" customFormat="1" x14ac:dyDescent="0.25">
      <c r="A478"/>
      <c r="B478"/>
      <c r="C478"/>
      <c r="G478"/>
      <c r="H478" s="14"/>
      <c r="I478" s="14"/>
      <c r="J478"/>
    </row>
    <row r="479" spans="1:10" s="13" customFormat="1" x14ac:dyDescent="0.25">
      <c r="A479"/>
      <c r="B479"/>
      <c r="C479"/>
      <c r="G479"/>
      <c r="H479" s="14"/>
      <c r="I479" s="14"/>
      <c r="J479"/>
    </row>
    <row r="480" spans="1:10" s="13" customFormat="1" x14ac:dyDescent="0.25">
      <c r="A480"/>
      <c r="B480"/>
      <c r="C480"/>
      <c r="G480"/>
      <c r="H480" s="14"/>
      <c r="I480" s="14"/>
      <c r="J480"/>
    </row>
    <row r="481" spans="1:10" s="13" customFormat="1" x14ac:dyDescent="0.25">
      <c r="A481"/>
      <c r="B481"/>
      <c r="C481"/>
      <c r="G481"/>
      <c r="H481" s="14"/>
      <c r="I481" s="14"/>
      <c r="J481"/>
    </row>
    <row r="482" spans="1:10" s="13" customFormat="1" x14ac:dyDescent="0.25">
      <c r="A482"/>
      <c r="B482"/>
      <c r="C482"/>
      <c r="G482"/>
      <c r="H482" s="14"/>
      <c r="I482" s="14"/>
      <c r="J482"/>
    </row>
    <row r="483" spans="1:10" s="13" customFormat="1" x14ac:dyDescent="0.25">
      <c r="A483"/>
      <c r="B483"/>
      <c r="C483"/>
      <c r="G483"/>
      <c r="H483" s="14"/>
      <c r="I483" s="14"/>
      <c r="J483"/>
    </row>
    <row r="484" spans="1:10" s="13" customFormat="1" x14ac:dyDescent="0.25">
      <c r="A484"/>
      <c r="B484"/>
      <c r="C484"/>
      <c r="G484"/>
      <c r="H484" s="14"/>
      <c r="I484" s="14"/>
      <c r="J484"/>
    </row>
    <row r="485" spans="1:10" s="13" customFormat="1" x14ac:dyDescent="0.25">
      <c r="A485"/>
      <c r="B485"/>
      <c r="C485"/>
      <c r="G485"/>
      <c r="H485" s="14"/>
      <c r="I485" s="14"/>
      <c r="J485"/>
    </row>
    <row r="486" spans="1:10" s="13" customFormat="1" x14ac:dyDescent="0.25">
      <c r="A486"/>
      <c r="B486"/>
      <c r="C486"/>
      <c r="G486"/>
      <c r="H486" s="14"/>
      <c r="I486" s="14"/>
      <c r="J486"/>
    </row>
    <row r="487" spans="1:10" s="13" customFormat="1" x14ac:dyDescent="0.25">
      <c r="A487"/>
      <c r="B487"/>
      <c r="C487"/>
      <c r="G487"/>
      <c r="H487" s="14"/>
      <c r="I487" s="14"/>
      <c r="J487"/>
    </row>
    <row r="488" spans="1:10" s="13" customFormat="1" x14ac:dyDescent="0.25">
      <c r="A488"/>
      <c r="B488"/>
      <c r="C488"/>
      <c r="G488"/>
      <c r="H488" s="14"/>
      <c r="I488" s="14"/>
      <c r="J488"/>
    </row>
    <row r="489" spans="1:10" s="13" customFormat="1" x14ac:dyDescent="0.25">
      <c r="A489"/>
      <c r="B489"/>
      <c r="C489"/>
      <c r="G489"/>
      <c r="H489" s="14"/>
      <c r="I489" s="14"/>
      <c r="J489"/>
    </row>
    <row r="490" spans="1:10" s="13" customFormat="1" x14ac:dyDescent="0.25">
      <c r="A490"/>
      <c r="B490"/>
      <c r="C490"/>
      <c r="G490"/>
      <c r="H490" s="14"/>
      <c r="I490" s="14"/>
      <c r="J490"/>
    </row>
    <row r="491" spans="1:10" s="13" customFormat="1" x14ac:dyDescent="0.25">
      <c r="A491"/>
      <c r="B491"/>
      <c r="C491"/>
      <c r="G491"/>
      <c r="H491" s="14"/>
      <c r="I491" s="14"/>
      <c r="J491"/>
    </row>
    <row r="492" spans="1:10" s="13" customFormat="1" x14ac:dyDescent="0.25">
      <c r="A492"/>
      <c r="B492"/>
      <c r="C492"/>
      <c r="G492"/>
      <c r="H492" s="14"/>
      <c r="I492" s="14"/>
      <c r="J492"/>
    </row>
    <row r="493" spans="1:10" s="13" customFormat="1" x14ac:dyDescent="0.25">
      <c r="A493"/>
      <c r="B493"/>
      <c r="C493"/>
      <c r="G493"/>
      <c r="H493" s="14"/>
      <c r="I493" s="14"/>
      <c r="J493"/>
    </row>
    <row r="494" spans="1:10" s="13" customFormat="1" x14ac:dyDescent="0.25">
      <c r="A494"/>
      <c r="B494"/>
      <c r="C494"/>
      <c r="G494"/>
      <c r="H494" s="14"/>
      <c r="I494" s="14"/>
      <c r="J494"/>
    </row>
    <row r="495" spans="1:10" s="13" customFormat="1" x14ac:dyDescent="0.25">
      <c r="A495"/>
      <c r="B495"/>
      <c r="C495"/>
      <c r="G495"/>
      <c r="H495" s="14"/>
      <c r="I495" s="14"/>
      <c r="J495"/>
    </row>
    <row r="496" spans="1:10" s="13" customFormat="1" x14ac:dyDescent="0.25">
      <c r="A496"/>
      <c r="B496"/>
      <c r="C496"/>
      <c r="G496"/>
      <c r="H496" s="14"/>
      <c r="I496" s="14"/>
      <c r="J496"/>
    </row>
    <row r="497" spans="1:10" s="13" customFormat="1" x14ac:dyDescent="0.25">
      <c r="A497"/>
      <c r="B497"/>
      <c r="C497"/>
      <c r="G497"/>
      <c r="H497" s="14"/>
      <c r="I497" s="14"/>
      <c r="J497"/>
    </row>
    <row r="498" spans="1:10" s="13" customFormat="1" x14ac:dyDescent="0.25">
      <c r="A498"/>
      <c r="B498"/>
      <c r="C498"/>
      <c r="G498"/>
      <c r="H498" s="14"/>
      <c r="I498" s="14"/>
      <c r="J498"/>
    </row>
    <row r="499" spans="1:10" s="13" customFormat="1" x14ac:dyDescent="0.25">
      <c r="A499"/>
      <c r="B499"/>
      <c r="C499"/>
      <c r="G499"/>
      <c r="H499" s="14"/>
      <c r="I499" s="14"/>
      <c r="J499"/>
    </row>
    <row r="500" spans="1:10" s="13" customFormat="1" x14ac:dyDescent="0.25">
      <c r="A500"/>
      <c r="B500"/>
      <c r="C500"/>
      <c r="G500"/>
      <c r="H500" s="14"/>
      <c r="I500" s="14"/>
      <c r="J500"/>
    </row>
    <row r="501" spans="1:10" s="13" customFormat="1" x14ac:dyDescent="0.25">
      <c r="A501"/>
      <c r="B501"/>
      <c r="C501"/>
      <c r="G501"/>
      <c r="H501" s="14"/>
      <c r="I501" s="14"/>
      <c r="J501"/>
    </row>
    <row r="502" spans="1:10" s="13" customFormat="1" x14ac:dyDescent="0.25">
      <c r="A502"/>
      <c r="B502"/>
      <c r="C502"/>
      <c r="G502"/>
      <c r="H502" s="14"/>
      <c r="I502" s="14"/>
      <c r="J502"/>
    </row>
    <row r="503" spans="1:10" s="13" customFormat="1" x14ac:dyDescent="0.25">
      <c r="A503"/>
      <c r="B503"/>
      <c r="C503"/>
      <c r="G503"/>
      <c r="H503" s="14"/>
      <c r="I503" s="14"/>
      <c r="J503"/>
    </row>
    <row r="504" spans="1:10" s="13" customFormat="1" x14ac:dyDescent="0.25">
      <c r="A504"/>
      <c r="B504"/>
      <c r="C504"/>
      <c r="G504"/>
      <c r="H504" s="14"/>
      <c r="I504" s="14"/>
      <c r="J504"/>
    </row>
    <row r="505" spans="1:10" s="13" customFormat="1" x14ac:dyDescent="0.25">
      <c r="A505"/>
      <c r="B505"/>
      <c r="C505"/>
      <c r="G505"/>
      <c r="H505" s="14"/>
      <c r="I505" s="14"/>
      <c r="J505"/>
    </row>
    <row r="506" spans="1:10" s="13" customFormat="1" x14ac:dyDescent="0.25">
      <c r="A506"/>
      <c r="B506"/>
      <c r="C506"/>
      <c r="G506"/>
      <c r="H506" s="14"/>
      <c r="I506" s="14"/>
      <c r="J506"/>
    </row>
    <row r="507" spans="1:10" s="13" customFormat="1" x14ac:dyDescent="0.25">
      <c r="A507"/>
      <c r="B507"/>
      <c r="C507"/>
      <c r="G507"/>
      <c r="H507" s="14"/>
      <c r="I507" s="14"/>
      <c r="J507"/>
    </row>
    <row r="508" spans="1:10" s="13" customFormat="1" x14ac:dyDescent="0.25">
      <c r="A508"/>
      <c r="B508"/>
      <c r="C508"/>
      <c r="G508"/>
      <c r="H508" s="14"/>
      <c r="I508" s="14"/>
      <c r="J508"/>
    </row>
    <row r="509" spans="1:10" s="13" customFormat="1" x14ac:dyDescent="0.25">
      <c r="A509"/>
      <c r="B509"/>
      <c r="C509"/>
      <c r="G509"/>
      <c r="H509" s="14"/>
      <c r="I509" s="14"/>
      <c r="J509"/>
    </row>
    <row r="510" spans="1:10" s="13" customFormat="1" x14ac:dyDescent="0.25">
      <c r="A510"/>
      <c r="B510"/>
      <c r="C510"/>
      <c r="G510"/>
      <c r="H510" s="14"/>
      <c r="I510" s="14"/>
      <c r="J510"/>
    </row>
    <row r="511" spans="1:10" s="13" customFormat="1" x14ac:dyDescent="0.25">
      <c r="A511"/>
      <c r="B511"/>
      <c r="C511"/>
      <c r="G511"/>
      <c r="H511" s="14"/>
      <c r="I511" s="14"/>
      <c r="J511"/>
    </row>
    <row r="512" spans="1:10" s="13" customFormat="1" x14ac:dyDescent="0.25">
      <c r="A512"/>
      <c r="B512"/>
      <c r="C512"/>
      <c r="G512"/>
      <c r="H512" s="14"/>
      <c r="I512" s="14"/>
      <c r="J512"/>
    </row>
    <row r="513" spans="1:10" s="13" customFormat="1" x14ac:dyDescent="0.25">
      <c r="A513"/>
      <c r="B513"/>
      <c r="C513"/>
      <c r="G513"/>
      <c r="H513" s="14"/>
      <c r="I513" s="14"/>
      <c r="J513"/>
    </row>
    <row r="514" spans="1:10" s="13" customFormat="1" x14ac:dyDescent="0.25">
      <c r="A514"/>
      <c r="B514"/>
      <c r="C514"/>
      <c r="G514"/>
      <c r="H514" s="14"/>
      <c r="I514" s="14"/>
      <c r="J514"/>
    </row>
    <row r="515" spans="1:10" s="13" customFormat="1" x14ac:dyDescent="0.25">
      <c r="A515"/>
      <c r="B515"/>
      <c r="C515"/>
      <c r="G515"/>
      <c r="H515" s="14"/>
      <c r="I515" s="14"/>
      <c r="J515"/>
    </row>
    <row r="516" spans="1:10" s="13" customFormat="1" x14ac:dyDescent="0.25">
      <c r="A516"/>
      <c r="B516"/>
      <c r="C516"/>
      <c r="G516"/>
      <c r="H516" s="14"/>
      <c r="I516" s="14"/>
      <c r="J516"/>
    </row>
    <row r="517" spans="1:10" s="13" customFormat="1" x14ac:dyDescent="0.25">
      <c r="A517"/>
      <c r="B517"/>
      <c r="C517"/>
      <c r="G517"/>
      <c r="H517" s="14"/>
      <c r="I517" s="14"/>
      <c r="J517"/>
    </row>
    <row r="518" spans="1:10" s="13" customFormat="1" x14ac:dyDescent="0.25">
      <c r="A518"/>
      <c r="B518"/>
      <c r="C518"/>
      <c r="G518"/>
      <c r="H518" s="14"/>
      <c r="I518" s="14"/>
      <c r="J518"/>
    </row>
    <row r="519" spans="1:10" s="13" customFormat="1" x14ac:dyDescent="0.25">
      <c r="A519"/>
      <c r="B519"/>
      <c r="C519"/>
      <c r="G519"/>
      <c r="H519" s="14"/>
      <c r="I519" s="14"/>
      <c r="J519"/>
    </row>
    <row r="520" spans="1:10" s="13" customFormat="1" x14ac:dyDescent="0.25">
      <c r="A520"/>
      <c r="B520"/>
      <c r="C520"/>
      <c r="G520"/>
      <c r="H520" s="14"/>
      <c r="I520" s="14"/>
      <c r="J520"/>
    </row>
    <row r="521" spans="1:10" s="13" customFormat="1" x14ac:dyDescent="0.25">
      <c r="A521"/>
      <c r="B521"/>
      <c r="C521"/>
      <c r="G521"/>
      <c r="H521" s="14"/>
      <c r="I521" s="14"/>
      <c r="J521"/>
    </row>
    <row r="522" spans="1:10" s="13" customFormat="1" x14ac:dyDescent="0.25">
      <c r="A522"/>
      <c r="B522"/>
      <c r="C522"/>
      <c r="G522"/>
      <c r="H522" s="14"/>
      <c r="I522" s="14"/>
      <c r="J522"/>
    </row>
    <row r="523" spans="1:10" s="13" customFormat="1" x14ac:dyDescent="0.25">
      <c r="A523"/>
      <c r="B523"/>
      <c r="C523"/>
      <c r="G523"/>
      <c r="H523" s="14"/>
      <c r="I523" s="14"/>
      <c r="J523"/>
    </row>
    <row r="524" spans="1:10" s="13" customFormat="1" x14ac:dyDescent="0.25">
      <c r="A524"/>
      <c r="B524"/>
      <c r="C524"/>
      <c r="G524"/>
      <c r="H524" s="14"/>
      <c r="I524" s="14"/>
      <c r="J524"/>
    </row>
    <row r="525" spans="1:10" s="13" customFormat="1" x14ac:dyDescent="0.25">
      <c r="A525"/>
      <c r="B525"/>
      <c r="C525"/>
      <c r="G525"/>
      <c r="H525" s="14"/>
      <c r="I525" s="14"/>
      <c r="J525"/>
    </row>
    <row r="526" spans="1:10" s="13" customFormat="1" x14ac:dyDescent="0.25">
      <c r="A526"/>
      <c r="B526"/>
      <c r="C526"/>
      <c r="G526"/>
      <c r="H526" s="14"/>
      <c r="I526" s="14"/>
      <c r="J526"/>
    </row>
    <row r="527" spans="1:10" s="13" customFormat="1" x14ac:dyDescent="0.25">
      <c r="A527"/>
      <c r="B527"/>
      <c r="C527"/>
      <c r="G527"/>
      <c r="H527" s="14"/>
      <c r="I527" s="14"/>
      <c r="J527"/>
    </row>
    <row r="528" spans="1:10" s="13" customFormat="1" x14ac:dyDescent="0.25">
      <c r="A528"/>
      <c r="B528"/>
      <c r="C528"/>
      <c r="G528"/>
      <c r="H528" s="14"/>
      <c r="I528" s="14"/>
      <c r="J528"/>
    </row>
    <row r="529" spans="1:10" s="13" customFormat="1" x14ac:dyDescent="0.25">
      <c r="A529"/>
      <c r="B529"/>
      <c r="C529"/>
      <c r="G529"/>
      <c r="H529" s="14"/>
      <c r="I529" s="14"/>
      <c r="J529"/>
    </row>
    <row r="530" spans="1:10" s="13" customFormat="1" x14ac:dyDescent="0.25">
      <c r="A530"/>
      <c r="B530"/>
      <c r="C530"/>
      <c r="G530"/>
      <c r="H530" s="14"/>
      <c r="I530" s="14"/>
      <c r="J530"/>
    </row>
    <row r="531" spans="1:10" s="13" customFormat="1" x14ac:dyDescent="0.25">
      <c r="A531"/>
      <c r="B531"/>
      <c r="C531"/>
      <c r="G531"/>
      <c r="H531" s="14"/>
      <c r="I531" s="14"/>
      <c r="J531"/>
    </row>
    <row r="532" spans="1:10" s="13" customFormat="1" x14ac:dyDescent="0.25">
      <c r="A532"/>
      <c r="B532"/>
      <c r="C532"/>
      <c r="G532"/>
      <c r="H532" s="14"/>
      <c r="I532" s="14"/>
      <c r="J532"/>
    </row>
    <row r="533" spans="1:10" s="13" customFormat="1" x14ac:dyDescent="0.25">
      <c r="A533"/>
      <c r="B533"/>
      <c r="C533"/>
      <c r="G533"/>
      <c r="H533" s="14"/>
      <c r="I533" s="14"/>
      <c r="J533"/>
    </row>
    <row r="534" spans="1:10" s="13" customFormat="1" x14ac:dyDescent="0.25">
      <c r="A534"/>
      <c r="B534"/>
      <c r="C534"/>
      <c r="G534"/>
      <c r="H534" s="14"/>
      <c r="I534" s="14"/>
      <c r="J534"/>
    </row>
    <row r="535" spans="1:10" s="13" customFormat="1" x14ac:dyDescent="0.25">
      <c r="A535"/>
      <c r="B535"/>
      <c r="C535"/>
      <c r="G535"/>
      <c r="H535" s="14"/>
      <c r="I535" s="14"/>
      <c r="J535"/>
    </row>
    <row r="536" spans="1:10" s="13" customFormat="1" x14ac:dyDescent="0.25">
      <c r="A536"/>
      <c r="B536"/>
      <c r="C536"/>
      <c r="G536"/>
      <c r="H536" s="14"/>
      <c r="I536" s="14"/>
      <c r="J536"/>
    </row>
    <row r="537" spans="1:10" s="13" customFormat="1" x14ac:dyDescent="0.25">
      <c r="A537"/>
      <c r="B537"/>
      <c r="C537"/>
      <c r="G537"/>
      <c r="H537" s="14"/>
      <c r="I537" s="14"/>
      <c r="J537"/>
    </row>
    <row r="538" spans="1:10" s="13" customFormat="1" x14ac:dyDescent="0.25">
      <c r="A538"/>
      <c r="B538"/>
      <c r="C538"/>
      <c r="G538"/>
      <c r="H538" s="14"/>
      <c r="I538" s="14"/>
      <c r="J538"/>
    </row>
    <row r="539" spans="1:10" s="13" customFormat="1" x14ac:dyDescent="0.25">
      <c r="A539"/>
      <c r="B539"/>
      <c r="C539"/>
      <c r="G539"/>
      <c r="H539" s="14"/>
      <c r="I539" s="14"/>
      <c r="J539"/>
    </row>
    <row r="540" spans="1:10" s="13" customFormat="1" x14ac:dyDescent="0.25">
      <c r="A540"/>
      <c r="B540"/>
      <c r="C540"/>
      <c r="G540"/>
      <c r="H540" s="14"/>
      <c r="I540" s="14"/>
      <c r="J540"/>
    </row>
    <row r="541" spans="1:10" s="13" customFormat="1" x14ac:dyDescent="0.25">
      <c r="A541"/>
      <c r="B541"/>
      <c r="C541"/>
      <c r="G541"/>
      <c r="H541" s="14"/>
      <c r="I541" s="14"/>
      <c r="J541"/>
    </row>
    <row r="542" spans="1:10" s="13" customFormat="1" x14ac:dyDescent="0.25">
      <c r="A542"/>
      <c r="B542"/>
      <c r="C542"/>
      <c r="G542"/>
      <c r="H542" s="14"/>
      <c r="I542" s="14"/>
      <c r="J542"/>
    </row>
    <row r="543" spans="1:10" s="13" customFormat="1" x14ac:dyDescent="0.25">
      <c r="A543"/>
      <c r="B543"/>
      <c r="C543"/>
      <c r="G543"/>
      <c r="H543" s="14"/>
      <c r="I543" s="14"/>
      <c r="J543"/>
    </row>
    <row r="544" spans="1:10" s="13" customFormat="1" x14ac:dyDescent="0.25">
      <c r="A544"/>
      <c r="B544"/>
      <c r="C544"/>
      <c r="G544"/>
      <c r="H544" s="14"/>
      <c r="I544" s="14"/>
      <c r="J544"/>
    </row>
    <row r="545" spans="1:10" s="13" customFormat="1" x14ac:dyDescent="0.25">
      <c r="A545"/>
      <c r="B545"/>
      <c r="C545"/>
      <c r="G545"/>
      <c r="H545" s="14"/>
      <c r="I545" s="14"/>
      <c r="J545"/>
    </row>
    <row r="546" spans="1:10" s="13" customFormat="1" x14ac:dyDescent="0.25">
      <c r="A546"/>
      <c r="B546"/>
      <c r="C546"/>
      <c r="G546"/>
      <c r="H546" s="14"/>
      <c r="I546" s="14"/>
      <c r="J546"/>
    </row>
    <row r="547" spans="1:10" s="13" customFormat="1" x14ac:dyDescent="0.25">
      <c r="A547"/>
      <c r="B547"/>
      <c r="C547"/>
      <c r="G547"/>
      <c r="H547" s="14"/>
      <c r="I547" s="14"/>
      <c r="J547"/>
    </row>
    <row r="548" spans="1:10" s="13" customFormat="1" x14ac:dyDescent="0.25">
      <c r="A548"/>
      <c r="B548"/>
      <c r="C548"/>
      <c r="G548"/>
      <c r="H548" s="14"/>
      <c r="I548" s="14"/>
      <c r="J548"/>
    </row>
    <row r="549" spans="1:10" s="13" customFormat="1" x14ac:dyDescent="0.25">
      <c r="A549"/>
      <c r="B549"/>
      <c r="C549"/>
      <c r="G549"/>
      <c r="H549" s="14"/>
      <c r="I549" s="14"/>
      <c r="J549"/>
    </row>
    <row r="550" spans="1:10" s="13" customFormat="1" x14ac:dyDescent="0.25">
      <c r="A550"/>
      <c r="B550"/>
      <c r="C550"/>
      <c r="G550"/>
      <c r="H550" s="14"/>
      <c r="I550" s="14"/>
      <c r="J550"/>
    </row>
    <row r="551" spans="1:10" s="13" customFormat="1" x14ac:dyDescent="0.25">
      <c r="A551"/>
      <c r="B551"/>
      <c r="C551"/>
      <c r="G551"/>
      <c r="H551" s="14"/>
      <c r="I551" s="14"/>
      <c r="J551"/>
    </row>
    <row r="552" spans="1:10" s="13" customFormat="1" x14ac:dyDescent="0.25">
      <c r="A552"/>
      <c r="B552"/>
      <c r="C552"/>
      <c r="G552"/>
      <c r="H552" s="14"/>
      <c r="I552" s="14"/>
      <c r="J552"/>
    </row>
    <row r="553" spans="1:10" s="13" customFormat="1" x14ac:dyDescent="0.25">
      <c r="A553"/>
      <c r="B553"/>
      <c r="C553"/>
      <c r="G553"/>
      <c r="H553" s="14"/>
      <c r="I553" s="14"/>
      <c r="J553"/>
    </row>
    <row r="554" spans="1:10" s="13" customFormat="1" x14ac:dyDescent="0.25">
      <c r="A554"/>
      <c r="B554"/>
      <c r="C554"/>
      <c r="G554"/>
      <c r="H554" s="14"/>
      <c r="I554" s="14"/>
      <c r="J554"/>
    </row>
    <row r="555" spans="1:10" s="13" customFormat="1" x14ac:dyDescent="0.25">
      <c r="A555"/>
      <c r="B555"/>
      <c r="C555"/>
      <c r="G555"/>
      <c r="H555" s="14"/>
      <c r="I555" s="14"/>
      <c r="J555"/>
    </row>
    <row r="556" spans="1:10" s="13" customFormat="1" x14ac:dyDescent="0.25">
      <c r="A556"/>
      <c r="B556"/>
      <c r="C556"/>
      <c r="G556"/>
      <c r="H556" s="14"/>
      <c r="I556" s="14"/>
      <c r="J556"/>
    </row>
    <row r="557" spans="1:10" s="13" customFormat="1" x14ac:dyDescent="0.25">
      <c r="A557"/>
      <c r="B557"/>
      <c r="C557"/>
      <c r="G557"/>
      <c r="H557" s="14"/>
      <c r="I557" s="14"/>
      <c r="J557"/>
    </row>
    <row r="558" spans="1:10" s="13" customFormat="1" x14ac:dyDescent="0.25">
      <c r="A558"/>
      <c r="B558"/>
      <c r="C558"/>
      <c r="G558"/>
      <c r="H558" s="14"/>
      <c r="I558" s="14"/>
      <c r="J558"/>
    </row>
    <row r="559" spans="1:10" s="13" customFormat="1" x14ac:dyDescent="0.25">
      <c r="A559"/>
      <c r="B559"/>
      <c r="C559"/>
      <c r="G559"/>
      <c r="H559" s="14"/>
      <c r="I559" s="14"/>
      <c r="J559"/>
    </row>
    <row r="560" spans="1:10" s="13" customFormat="1" x14ac:dyDescent="0.25">
      <c r="A560"/>
      <c r="B560"/>
      <c r="C560"/>
      <c r="G560"/>
      <c r="H560" s="14"/>
      <c r="I560" s="14"/>
      <c r="J560"/>
    </row>
    <row r="561" spans="1:10" s="13" customFormat="1" x14ac:dyDescent="0.25">
      <c r="A561"/>
      <c r="B561"/>
      <c r="C561"/>
      <c r="G561"/>
      <c r="H561" s="14"/>
      <c r="I561" s="14"/>
      <c r="J561"/>
    </row>
    <row r="562" spans="1:10" s="13" customFormat="1" x14ac:dyDescent="0.25">
      <c r="A562"/>
      <c r="B562"/>
      <c r="C562"/>
      <c r="G562"/>
      <c r="H562" s="14"/>
      <c r="I562" s="14"/>
      <c r="J562"/>
    </row>
    <row r="563" spans="1:10" s="13" customFormat="1" x14ac:dyDescent="0.25">
      <c r="A563"/>
      <c r="B563"/>
      <c r="C563"/>
      <c r="G563"/>
      <c r="H563" s="14"/>
      <c r="I563" s="14"/>
      <c r="J563"/>
    </row>
    <row r="564" spans="1:10" s="13" customFormat="1" x14ac:dyDescent="0.25">
      <c r="A564"/>
      <c r="B564"/>
      <c r="C564"/>
      <c r="G564"/>
      <c r="H564" s="14"/>
      <c r="I564" s="14"/>
      <c r="J564"/>
    </row>
    <row r="565" spans="1:10" s="13" customFormat="1" x14ac:dyDescent="0.25">
      <c r="A565"/>
      <c r="B565"/>
      <c r="C565"/>
      <c r="G565"/>
      <c r="H565" s="14"/>
      <c r="I565" s="14"/>
      <c r="J565"/>
    </row>
    <row r="566" spans="1:10" s="13" customFormat="1" x14ac:dyDescent="0.25">
      <c r="A566"/>
      <c r="B566"/>
      <c r="C566"/>
      <c r="G566"/>
      <c r="H566" s="14"/>
      <c r="I566" s="14"/>
      <c r="J566"/>
    </row>
    <row r="567" spans="1:10" s="13" customFormat="1" x14ac:dyDescent="0.25">
      <c r="A567"/>
      <c r="B567"/>
      <c r="C567"/>
      <c r="G567"/>
      <c r="H567" s="14"/>
      <c r="I567" s="14"/>
      <c r="J567"/>
    </row>
    <row r="568" spans="1:10" s="13" customFormat="1" x14ac:dyDescent="0.25">
      <c r="A568"/>
      <c r="B568"/>
      <c r="C568"/>
      <c r="G568"/>
      <c r="H568" s="14"/>
      <c r="I568" s="14"/>
      <c r="J568"/>
    </row>
    <row r="569" spans="1:10" s="13" customFormat="1" x14ac:dyDescent="0.25">
      <c r="A569"/>
      <c r="B569"/>
      <c r="C569"/>
      <c r="G569"/>
      <c r="H569" s="14"/>
      <c r="I569" s="14"/>
      <c r="J569"/>
    </row>
    <row r="570" spans="1:10" s="13" customFormat="1" x14ac:dyDescent="0.25">
      <c r="A570"/>
      <c r="B570"/>
      <c r="C570"/>
      <c r="G570"/>
      <c r="H570" s="14"/>
      <c r="I570" s="14"/>
      <c r="J570"/>
    </row>
    <row r="571" spans="1:10" s="13" customFormat="1" x14ac:dyDescent="0.25">
      <c r="A571"/>
      <c r="B571"/>
      <c r="C571"/>
      <c r="G571"/>
      <c r="H571" s="14"/>
      <c r="I571" s="14"/>
      <c r="J571"/>
    </row>
    <row r="572" spans="1:10" s="13" customFormat="1" x14ac:dyDescent="0.25">
      <c r="A572"/>
      <c r="B572"/>
      <c r="C572"/>
      <c r="G572"/>
      <c r="H572" s="14"/>
      <c r="I572" s="14"/>
      <c r="J572"/>
    </row>
    <row r="573" spans="1:10" s="13" customFormat="1" x14ac:dyDescent="0.25">
      <c r="A573"/>
      <c r="B573"/>
      <c r="C573"/>
      <c r="G573"/>
      <c r="H573" s="14"/>
      <c r="I573" s="14"/>
      <c r="J573"/>
    </row>
    <row r="574" spans="1:10" s="13" customFormat="1" x14ac:dyDescent="0.25">
      <c r="A574"/>
      <c r="B574"/>
      <c r="C574"/>
      <c r="G574"/>
      <c r="H574" s="14"/>
      <c r="I574" s="14"/>
      <c r="J574"/>
    </row>
    <row r="575" spans="1:10" s="13" customFormat="1" x14ac:dyDescent="0.25">
      <c r="A575"/>
      <c r="B575"/>
      <c r="C575"/>
      <c r="G575"/>
      <c r="H575" s="14"/>
      <c r="I575" s="14"/>
      <c r="J575"/>
    </row>
    <row r="576" spans="1:10" s="13" customFormat="1" x14ac:dyDescent="0.25">
      <c r="A576"/>
      <c r="B576"/>
      <c r="C576"/>
      <c r="G576"/>
      <c r="H576" s="14"/>
      <c r="I576" s="14"/>
      <c r="J576"/>
    </row>
    <row r="577" spans="1:10" s="13" customFormat="1" x14ac:dyDescent="0.25">
      <c r="A577"/>
      <c r="B577"/>
      <c r="C577"/>
      <c r="G577"/>
      <c r="H577" s="14"/>
      <c r="I577" s="14"/>
      <c r="J577"/>
    </row>
    <row r="578" spans="1:10" s="13" customFormat="1" x14ac:dyDescent="0.25">
      <c r="A578"/>
      <c r="B578"/>
      <c r="C578"/>
      <c r="G578"/>
      <c r="H578" s="14"/>
      <c r="I578" s="14"/>
      <c r="J578"/>
    </row>
    <row r="579" spans="1:10" s="13" customFormat="1" x14ac:dyDescent="0.25">
      <c r="A579"/>
      <c r="B579"/>
      <c r="C579"/>
      <c r="G579"/>
      <c r="H579" s="14"/>
      <c r="I579" s="14"/>
      <c r="J579"/>
    </row>
    <row r="580" spans="1:10" s="13" customFormat="1" x14ac:dyDescent="0.25">
      <c r="A580"/>
      <c r="B580"/>
      <c r="C580"/>
      <c r="G580"/>
      <c r="H580" s="14"/>
      <c r="I580" s="14"/>
      <c r="J580"/>
    </row>
    <row r="581" spans="1:10" s="13" customFormat="1" x14ac:dyDescent="0.25">
      <c r="A581"/>
      <c r="B581"/>
      <c r="C581"/>
      <c r="G581"/>
      <c r="H581" s="14"/>
      <c r="I581" s="14"/>
      <c r="J581"/>
    </row>
    <row r="582" spans="1:10" s="13" customFormat="1" x14ac:dyDescent="0.25">
      <c r="A582"/>
      <c r="B582"/>
      <c r="C582"/>
      <c r="G582"/>
      <c r="H582" s="14"/>
      <c r="I582" s="14"/>
      <c r="J582"/>
    </row>
    <row r="583" spans="1:10" s="13" customFormat="1" x14ac:dyDescent="0.25">
      <c r="A583"/>
      <c r="B583"/>
      <c r="C583"/>
      <c r="G583"/>
      <c r="H583" s="14"/>
      <c r="I583" s="14"/>
      <c r="J583"/>
    </row>
    <row r="584" spans="1:10" s="13" customFormat="1" x14ac:dyDescent="0.25">
      <c r="A584"/>
      <c r="B584"/>
      <c r="C584"/>
      <c r="G584"/>
      <c r="H584" s="14"/>
      <c r="I584" s="14"/>
      <c r="J584"/>
    </row>
    <row r="585" spans="1:10" s="13" customFormat="1" x14ac:dyDescent="0.25">
      <c r="A585"/>
      <c r="B585"/>
      <c r="C585"/>
      <c r="G585"/>
      <c r="H585" s="14"/>
      <c r="I585" s="14"/>
      <c r="J585"/>
    </row>
    <row r="586" spans="1:10" s="13" customFormat="1" x14ac:dyDescent="0.25">
      <c r="A586"/>
      <c r="B586"/>
      <c r="C586"/>
      <c r="G586"/>
      <c r="H586" s="14"/>
      <c r="I586" s="14"/>
      <c r="J586"/>
    </row>
    <row r="587" spans="1:10" s="13" customFormat="1" x14ac:dyDescent="0.25">
      <c r="A587"/>
      <c r="B587"/>
      <c r="C587"/>
      <c r="G587"/>
      <c r="H587" s="14"/>
      <c r="I587" s="14"/>
      <c r="J587"/>
    </row>
    <row r="588" spans="1:10" s="13" customFormat="1" x14ac:dyDescent="0.25">
      <c r="A588"/>
      <c r="B588"/>
      <c r="C588"/>
      <c r="G588"/>
      <c r="H588" s="14"/>
      <c r="I588" s="14"/>
      <c r="J588"/>
    </row>
    <row r="589" spans="1:10" s="13" customFormat="1" x14ac:dyDescent="0.25">
      <c r="A589"/>
      <c r="B589"/>
      <c r="C589"/>
      <c r="G589"/>
      <c r="H589" s="14"/>
      <c r="I589" s="14"/>
      <c r="J589"/>
    </row>
    <row r="590" spans="1:10" s="13" customFormat="1" x14ac:dyDescent="0.25">
      <c r="A590"/>
      <c r="B590"/>
      <c r="C590"/>
      <c r="G590"/>
      <c r="H590" s="14"/>
      <c r="I590" s="14"/>
      <c r="J590"/>
    </row>
    <row r="591" spans="1:10" s="13" customFormat="1" x14ac:dyDescent="0.25">
      <c r="A591"/>
      <c r="B591"/>
      <c r="C591"/>
      <c r="G591"/>
      <c r="H591" s="14"/>
      <c r="I591" s="14"/>
      <c r="J591"/>
    </row>
    <row r="592" spans="1:10" s="13" customFormat="1" x14ac:dyDescent="0.25">
      <c r="A592"/>
      <c r="B592"/>
      <c r="C592"/>
      <c r="G592"/>
      <c r="H592" s="14"/>
      <c r="I592" s="14"/>
      <c r="J592"/>
    </row>
    <row r="593" spans="1:10" s="13" customFormat="1" x14ac:dyDescent="0.25">
      <c r="A593"/>
      <c r="B593"/>
      <c r="C593"/>
      <c r="G593"/>
      <c r="H593" s="14"/>
      <c r="I593" s="14"/>
      <c r="J593"/>
    </row>
    <row r="594" spans="1:10" s="13" customFormat="1" x14ac:dyDescent="0.25">
      <c r="A594"/>
      <c r="B594"/>
      <c r="C594"/>
      <c r="G594"/>
      <c r="H594" s="14"/>
      <c r="I594" s="14"/>
      <c r="J594"/>
    </row>
    <row r="595" spans="1:10" s="13" customFormat="1" x14ac:dyDescent="0.25">
      <c r="A595"/>
      <c r="B595"/>
      <c r="C595"/>
      <c r="G595"/>
      <c r="H595" s="14"/>
      <c r="I595" s="14"/>
      <c r="J595"/>
    </row>
    <row r="596" spans="1:10" s="13" customFormat="1" x14ac:dyDescent="0.25">
      <c r="A596"/>
      <c r="B596"/>
      <c r="C596"/>
      <c r="G596"/>
      <c r="H596" s="14"/>
      <c r="I596" s="14"/>
      <c r="J596"/>
    </row>
    <row r="597" spans="1:10" s="13" customFormat="1" x14ac:dyDescent="0.25">
      <c r="A597"/>
      <c r="B597"/>
      <c r="C597"/>
      <c r="G597"/>
      <c r="H597" s="14"/>
      <c r="I597" s="14"/>
      <c r="J597"/>
    </row>
    <row r="598" spans="1:10" s="13" customFormat="1" x14ac:dyDescent="0.25">
      <c r="A598"/>
      <c r="B598"/>
      <c r="C598"/>
      <c r="G598"/>
      <c r="H598" s="14"/>
      <c r="I598" s="14"/>
      <c r="J598"/>
    </row>
    <row r="599" spans="1:10" s="13" customFormat="1" x14ac:dyDescent="0.25">
      <c r="A599"/>
      <c r="B599"/>
      <c r="C599"/>
      <c r="G599"/>
      <c r="H599" s="14"/>
      <c r="I599" s="14"/>
      <c r="J599"/>
    </row>
    <row r="600" spans="1:10" s="13" customFormat="1" x14ac:dyDescent="0.25">
      <c r="A600"/>
      <c r="B600"/>
      <c r="C600"/>
      <c r="G600"/>
      <c r="H600" s="14"/>
      <c r="I600" s="14"/>
      <c r="J600"/>
    </row>
    <row r="601" spans="1:10" s="13" customFormat="1" x14ac:dyDescent="0.25">
      <c r="A601"/>
      <c r="B601"/>
      <c r="C601"/>
      <c r="G601"/>
      <c r="H601" s="14"/>
      <c r="I601" s="14"/>
      <c r="J601"/>
    </row>
    <row r="602" spans="1:10" s="13" customFormat="1" x14ac:dyDescent="0.25">
      <c r="A602"/>
      <c r="B602"/>
      <c r="C602"/>
      <c r="G602"/>
      <c r="H602" s="14"/>
      <c r="I602" s="14"/>
      <c r="J602"/>
    </row>
  </sheetData>
  <mergeCells count="2">
    <mergeCell ref="A1:D1"/>
    <mergeCell ref="A3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K2044"/>
  <sheetViews>
    <sheetView tabSelected="1" topLeftCell="B1" zoomScale="140" zoomScaleNormal="140" workbookViewId="0">
      <selection activeCell="F6" sqref="F6"/>
    </sheetView>
  </sheetViews>
  <sheetFormatPr baseColWidth="10" defaultRowHeight="15" x14ac:dyDescent="0.25"/>
  <cols>
    <col min="1" max="4" width="11.42578125" style="24"/>
    <col min="5" max="5" width="4.42578125" customWidth="1"/>
    <col min="6" max="6" width="14.28515625" customWidth="1"/>
    <col min="7" max="12" width="12.140625" customWidth="1"/>
    <col min="13" max="13" width="4.7109375" customWidth="1"/>
    <col min="14" max="193" width="11.42578125" style="24"/>
  </cols>
  <sheetData>
    <row r="1" spans="5:22" s="24" customFormat="1" x14ac:dyDescent="0.25"/>
    <row r="2" spans="5:22" ht="18.75" customHeight="1" x14ac:dyDescent="0.25">
      <c r="E2" s="24"/>
      <c r="F2" s="24"/>
      <c r="G2" s="24"/>
      <c r="H2" s="24"/>
      <c r="I2" s="24"/>
      <c r="J2" s="24"/>
      <c r="K2" s="24"/>
      <c r="L2" s="33"/>
      <c r="M2" s="25" t="s">
        <v>1043</v>
      </c>
    </row>
    <row r="3" spans="5:22" x14ac:dyDescent="0.25">
      <c r="E3" s="24"/>
      <c r="F3" s="24"/>
      <c r="G3" s="24"/>
      <c r="H3" s="24"/>
      <c r="I3" s="24"/>
      <c r="J3" s="24"/>
      <c r="K3" s="24"/>
      <c r="L3" s="25" t="s">
        <v>1041</v>
      </c>
      <c r="M3" s="33"/>
    </row>
    <row r="4" spans="5:22" ht="15.75" customHeight="1" x14ac:dyDescent="0.25">
      <c r="E4" s="24"/>
      <c r="F4" s="24"/>
      <c r="G4" s="24"/>
      <c r="H4" s="24"/>
      <c r="I4" s="24"/>
      <c r="J4" s="24"/>
      <c r="K4" s="24"/>
      <c r="L4" s="24"/>
      <c r="M4" s="24"/>
    </row>
    <row r="5" spans="5:22" ht="65.25" customHeight="1" x14ac:dyDescent="0.3">
      <c r="E5" s="24"/>
      <c r="F5" s="66" t="s">
        <v>1079</v>
      </c>
      <c r="G5" s="67"/>
      <c r="H5" s="67"/>
      <c r="I5" s="67"/>
      <c r="J5" s="67"/>
      <c r="K5" s="67"/>
      <c r="L5" s="68"/>
      <c r="M5" s="34"/>
    </row>
    <row r="6" spans="5:22" ht="6.75" customHeight="1" x14ac:dyDescent="0.3">
      <c r="E6" s="24"/>
      <c r="F6" s="23"/>
      <c r="G6" s="22"/>
      <c r="H6" s="22"/>
      <c r="I6" s="22"/>
      <c r="J6" s="22"/>
      <c r="K6" s="22"/>
      <c r="L6" s="22"/>
      <c r="M6" s="34"/>
    </row>
    <row r="7" spans="5:22" ht="13.5" customHeight="1" x14ac:dyDescent="0.25">
      <c r="E7" s="24"/>
      <c r="F7" s="24"/>
      <c r="G7" s="24"/>
      <c r="H7" s="24"/>
      <c r="I7" s="24"/>
      <c r="J7" s="24"/>
      <c r="K7" s="24"/>
      <c r="L7" s="24"/>
      <c r="M7" s="24"/>
    </row>
    <row r="8" spans="5:22" ht="20.25" customHeight="1" x14ac:dyDescent="0.25">
      <c r="E8" s="24"/>
      <c r="F8" s="58"/>
      <c r="G8" s="59"/>
      <c r="H8" s="60"/>
      <c r="I8" s="26" t="s">
        <v>1051</v>
      </c>
      <c r="J8" s="58"/>
      <c r="K8" s="60"/>
      <c r="L8" s="26" t="s">
        <v>1042</v>
      </c>
      <c r="M8" s="24"/>
    </row>
    <row r="9" spans="5:22" ht="15" customHeight="1" x14ac:dyDescent="0.25">
      <c r="E9" s="24"/>
      <c r="F9" s="24"/>
      <c r="G9" s="24"/>
      <c r="H9" s="24"/>
      <c r="I9" s="28"/>
      <c r="J9" s="28"/>
      <c r="K9" s="28"/>
      <c r="L9" s="26"/>
      <c r="M9" s="24"/>
    </row>
    <row r="10" spans="5:22" ht="18.75" customHeight="1" x14ac:dyDescent="0.25">
      <c r="E10" s="24"/>
      <c r="F10" s="58"/>
      <c r="G10" s="59"/>
      <c r="H10" s="59"/>
      <c r="I10" s="59"/>
      <c r="J10" s="59"/>
      <c r="K10" s="60"/>
      <c r="L10" s="26" t="s">
        <v>1034</v>
      </c>
      <c r="M10" s="24"/>
    </row>
    <row r="11" spans="5:22" ht="15" customHeight="1" x14ac:dyDescent="0.25">
      <c r="E11" s="24"/>
      <c r="F11" s="24"/>
      <c r="G11" s="24"/>
      <c r="H11" s="24"/>
      <c r="I11" s="28"/>
      <c r="J11" s="28"/>
      <c r="K11" s="28"/>
      <c r="L11" s="26"/>
      <c r="M11" s="24"/>
      <c r="Q11" s="54"/>
      <c r="R11" s="54"/>
      <c r="S11" s="54"/>
    </row>
    <row r="12" spans="5:22" s="24" customFormat="1" ht="18.75" customHeight="1" x14ac:dyDescent="0.25">
      <c r="F12" s="69" t="s">
        <v>1044</v>
      </c>
      <c r="G12" s="70"/>
      <c r="H12" s="70"/>
      <c r="I12" s="70"/>
      <c r="J12" s="70"/>
      <c r="K12" s="70"/>
      <c r="L12" s="71"/>
    </row>
    <row r="13" spans="5:22" s="24" customFormat="1" ht="15" customHeight="1" x14ac:dyDescent="0.25"/>
    <row r="14" spans="5:22" s="24" customFormat="1" x14ac:dyDescent="0.25">
      <c r="F14" s="72" t="s">
        <v>1049</v>
      </c>
      <c r="G14" s="73"/>
      <c r="H14" s="73"/>
      <c r="I14" s="73"/>
      <c r="J14" s="73"/>
      <c r="K14" s="73"/>
      <c r="L14" s="74"/>
      <c r="Q14" s="54"/>
      <c r="R14" s="54"/>
      <c r="S14" s="54"/>
    </row>
    <row r="15" spans="5:22" s="24" customFormat="1" ht="27.75" customHeight="1" x14ac:dyDescent="0.25">
      <c r="F15" s="31" t="s">
        <v>1040</v>
      </c>
      <c r="G15" s="31" t="s">
        <v>1039</v>
      </c>
      <c r="H15" s="75" t="s">
        <v>1038</v>
      </c>
      <c r="I15" s="76"/>
      <c r="J15" s="31" t="s">
        <v>1037</v>
      </c>
      <c r="K15" s="31" t="s">
        <v>1036</v>
      </c>
      <c r="L15" s="31" t="s">
        <v>1035</v>
      </c>
    </row>
    <row r="16" spans="5:22" s="24" customFormat="1" ht="18.75" customHeight="1" x14ac:dyDescent="0.25">
      <c r="F16" s="45" t="s">
        <v>1048</v>
      </c>
      <c r="G16" s="45" t="s">
        <v>1048</v>
      </c>
      <c r="H16" s="45" t="s">
        <v>1048</v>
      </c>
      <c r="I16" s="45" t="s">
        <v>1048</v>
      </c>
      <c r="J16" s="45" t="s">
        <v>1048</v>
      </c>
      <c r="K16" s="45" t="s">
        <v>1048</v>
      </c>
      <c r="L16" s="45" t="s">
        <v>1048</v>
      </c>
      <c r="Q16" s="39"/>
      <c r="R16" s="39"/>
      <c r="S16" s="39"/>
      <c r="U16" s="36"/>
      <c r="V16" s="36"/>
    </row>
    <row r="17" spans="6:12" s="24" customFormat="1" x14ac:dyDescent="0.25"/>
    <row r="18" spans="6:12" s="24" customFormat="1" ht="18.75" customHeight="1" x14ac:dyDescent="0.25">
      <c r="F18" s="58"/>
      <c r="G18" s="59"/>
      <c r="H18" s="60"/>
      <c r="J18" s="63" t="s">
        <v>1045</v>
      </c>
      <c r="K18" s="63"/>
      <c r="L18" s="63"/>
    </row>
    <row r="19" spans="6:12" s="24" customFormat="1" ht="15" customHeight="1" x14ac:dyDescent="0.25">
      <c r="F19" s="32"/>
      <c r="J19" s="29"/>
      <c r="K19" s="29"/>
      <c r="L19" s="36"/>
    </row>
    <row r="20" spans="6:12" s="24" customFormat="1" ht="18.75" customHeight="1" x14ac:dyDescent="0.25">
      <c r="F20" s="58"/>
      <c r="G20" s="59"/>
      <c r="H20" s="60"/>
      <c r="I20" s="62" t="s">
        <v>1077</v>
      </c>
      <c r="J20" s="63"/>
      <c r="K20" s="63"/>
      <c r="L20" s="63"/>
    </row>
    <row r="21" spans="6:12" s="24" customFormat="1" ht="15" customHeight="1" x14ac:dyDescent="0.25">
      <c r="F21" s="39"/>
      <c r="J21" s="29"/>
      <c r="K21" s="29"/>
      <c r="L21" s="30"/>
    </row>
    <row r="22" spans="6:12" s="24" customFormat="1" ht="18.75" customHeight="1" x14ac:dyDescent="0.25">
      <c r="F22" s="58"/>
      <c r="G22" s="59"/>
      <c r="H22" s="60"/>
      <c r="I22" s="64" t="s">
        <v>1050</v>
      </c>
      <c r="J22" s="65"/>
      <c r="K22" s="65"/>
      <c r="L22" s="65"/>
    </row>
    <row r="23" spans="6:12" s="24" customFormat="1" ht="15" customHeight="1" x14ac:dyDescent="0.25">
      <c r="F23" s="39"/>
      <c r="G23" s="39"/>
      <c r="H23" s="39"/>
      <c r="I23" s="37"/>
      <c r="J23" s="37"/>
      <c r="K23" s="37"/>
      <c r="L23" s="37"/>
    </row>
    <row r="24" spans="6:12" s="24" customFormat="1" ht="18.75" customHeight="1" x14ac:dyDescent="0.25">
      <c r="F24" s="58"/>
      <c r="G24" s="59"/>
      <c r="H24" s="60"/>
      <c r="I24" s="64" t="s">
        <v>1078</v>
      </c>
      <c r="J24" s="65"/>
      <c r="K24" s="65"/>
      <c r="L24" s="65"/>
    </row>
    <row r="25" spans="6:12" s="24" customFormat="1" ht="12.75" customHeight="1" x14ac:dyDescent="0.25">
      <c r="F25" s="39"/>
      <c r="L25" s="27"/>
    </row>
    <row r="26" spans="6:12" s="24" customFormat="1" x14ac:dyDescent="0.25">
      <c r="F26" s="39"/>
      <c r="L26" s="44" t="s">
        <v>1059</v>
      </c>
    </row>
    <row r="27" spans="6:12" s="24" customFormat="1" ht="22.5" customHeight="1" x14ac:dyDescent="0.25">
      <c r="F27" s="52" t="s">
        <v>1072</v>
      </c>
      <c r="G27" s="52"/>
      <c r="H27" s="52"/>
      <c r="I27" s="52"/>
      <c r="J27" s="52"/>
      <c r="K27" s="52"/>
      <c r="L27" s="52"/>
    </row>
    <row r="28" spans="6:12" s="24" customFormat="1" ht="27" customHeight="1" x14ac:dyDescent="0.25">
      <c r="F28" s="52" t="s">
        <v>1072</v>
      </c>
      <c r="G28" s="52"/>
      <c r="H28" s="52"/>
      <c r="I28" s="52"/>
      <c r="J28" s="52"/>
      <c r="K28" s="52"/>
      <c r="L28" s="52"/>
    </row>
    <row r="29" spans="6:12" s="24" customFormat="1" ht="27" customHeight="1" x14ac:dyDescent="0.25">
      <c r="F29" s="52" t="s">
        <v>1072</v>
      </c>
      <c r="G29" s="52"/>
      <c r="H29" s="52"/>
      <c r="I29" s="52"/>
      <c r="J29" s="52"/>
      <c r="K29" s="52"/>
      <c r="L29" s="52"/>
    </row>
    <row r="30" spans="6:12" s="24" customFormat="1" ht="27" customHeight="1" x14ac:dyDescent="0.25">
      <c r="F30" s="52" t="s">
        <v>1072</v>
      </c>
      <c r="G30" s="52"/>
      <c r="H30" s="52"/>
      <c r="I30" s="52"/>
      <c r="J30" s="52"/>
      <c r="K30" s="52"/>
      <c r="L30" s="52"/>
    </row>
    <row r="31" spans="6:12" s="24" customFormat="1" ht="15.75" customHeight="1" x14ac:dyDescent="0.25">
      <c r="F31" s="39"/>
      <c r="L31" s="27"/>
    </row>
    <row r="32" spans="6:12" s="24" customFormat="1" ht="15.75" customHeight="1" x14ac:dyDescent="0.25">
      <c r="I32" s="42" t="s">
        <v>1047</v>
      </c>
      <c r="K32" s="42"/>
      <c r="L32" s="26" t="s">
        <v>1052</v>
      </c>
    </row>
    <row r="33" spans="5:13" s="24" customFormat="1" ht="15.75" customHeight="1" x14ac:dyDescent="0.25">
      <c r="I33" s="42"/>
      <c r="K33" s="42"/>
      <c r="L33" s="26"/>
    </row>
    <row r="34" spans="5:13" s="24" customFormat="1" ht="15.75" customHeight="1" x14ac:dyDescent="0.25">
      <c r="I34" s="42"/>
      <c r="K34" s="42"/>
      <c r="L34" s="26" t="s">
        <v>1060</v>
      </c>
    </row>
    <row r="35" spans="5:13" s="24" customFormat="1" ht="15.75" customHeight="1" x14ac:dyDescent="0.25">
      <c r="F35" s="39"/>
      <c r="L35" s="27"/>
    </row>
    <row r="36" spans="5:13" s="24" customFormat="1" ht="15.75" customHeight="1" x14ac:dyDescent="0.25">
      <c r="F36" s="39"/>
      <c r="L36" s="26" t="s">
        <v>1071</v>
      </c>
    </row>
    <row r="37" spans="5:13" s="24" customFormat="1" ht="27" customHeight="1" x14ac:dyDescent="0.25">
      <c r="F37" s="52" t="s">
        <v>1076</v>
      </c>
      <c r="G37" s="52"/>
      <c r="H37" s="52"/>
      <c r="I37" s="52"/>
      <c r="J37" s="52"/>
      <c r="K37" s="52"/>
      <c r="L37" s="52"/>
    </row>
    <row r="38" spans="5:13" s="24" customFormat="1" ht="27" customHeight="1" x14ac:dyDescent="0.25">
      <c r="F38" s="52" t="s">
        <v>1076</v>
      </c>
      <c r="G38" s="52"/>
      <c r="H38" s="52"/>
      <c r="I38" s="52"/>
      <c r="J38" s="52"/>
      <c r="K38" s="52"/>
      <c r="L38" s="52"/>
    </row>
    <row r="39" spans="5:13" s="24" customFormat="1" ht="15.75" customHeight="1" x14ac:dyDescent="0.25">
      <c r="F39" s="39"/>
      <c r="L39" s="27"/>
    </row>
    <row r="40" spans="5:13" s="24" customFormat="1" ht="18" customHeight="1" x14ac:dyDescent="0.25">
      <c r="F40" s="39"/>
      <c r="H40" s="26" t="s">
        <v>1053</v>
      </c>
      <c r="K40" s="42"/>
      <c r="L40" s="42" t="s">
        <v>1046</v>
      </c>
    </row>
    <row r="41" spans="5:13" s="24" customFormat="1" ht="15.75" customHeight="1" x14ac:dyDescent="0.25">
      <c r="F41" s="39"/>
      <c r="L41" s="27"/>
    </row>
    <row r="42" spans="5:13" s="24" customFormat="1" ht="18" customHeight="1" x14ac:dyDescent="0.25">
      <c r="F42" s="39"/>
      <c r="L42" s="26" t="s">
        <v>1056</v>
      </c>
    </row>
    <row r="43" spans="5:13" s="24" customFormat="1" ht="15.75" customHeight="1" x14ac:dyDescent="0.25">
      <c r="F43" s="39"/>
      <c r="L43" s="26"/>
    </row>
    <row r="44" spans="5:13" s="24" customFormat="1" ht="21.75" customHeight="1" x14ac:dyDescent="0.25">
      <c r="F44" s="39"/>
      <c r="L44" s="26"/>
    </row>
    <row r="45" spans="5:13" s="24" customFormat="1" ht="15.75" customHeight="1" x14ac:dyDescent="0.25">
      <c r="E45" s="53" t="s">
        <v>1061</v>
      </c>
      <c r="F45" s="53"/>
      <c r="G45" s="53"/>
      <c r="H45" s="53"/>
      <c r="I45" s="53"/>
      <c r="J45" s="53"/>
      <c r="K45" s="53"/>
      <c r="L45" s="53"/>
      <c r="M45" s="53"/>
    </row>
    <row r="46" spans="5:13" s="24" customFormat="1" ht="15.75" customHeight="1" x14ac:dyDescent="0.25">
      <c r="E46" s="47"/>
      <c r="F46" s="47"/>
      <c r="G46" s="47"/>
      <c r="H46" s="47"/>
      <c r="I46" s="47"/>
      <c r="J46" s="47"/>
      <c r="K46" s="47"/>
      <c r="L46" s="47"/>
      <c r="M46" s="47"/>
    </row>
    <row r="47" spans="5:13" s="24" customFormat="1" ht="15.75" customHeight="1" x14ac:dyDescent="0.25">
      <c r="E47" s="46"/>
      <c r="F47" s="46"/>
      <c r="G47" s="46"/>
      <c r="H47" s="46"/>
      <c r="I47" s="46"/>
      <c r="J47" s="46"/>
      <c r="K47" s="46"/>
      <c r="L47" s="46"/>
      <c r="M47" s="46"/>
    </row>
    <row r="48" spans="5:13" s="24" customFormat="1" ht="20.25" customHeight="1" x14ac:dyDescent="0.25">
      <c r="E48" s="46"/>
      <c r="F48" s="58">
        <f>F8</f>
        <v>0</v>
      </c>
      <c r="G48" s="59"/>
      <c r="H48" s="60"/>
      <c r="I48" s="26" t="s">
        <v>1051</v>
      </c>
      <c r="J48" s="40"/>
      <c r="K48" s="41">
        <f>K8</f>
        <v>0</v>
      </c>
      <c r="L48" s="26" t="s">
        <v>1042</v>
      </c>
      <c r="M48" s="46"/>
    </row>
    <row r="49" spans="5:13" s="24" customFormat="1" ht="15.75" customHeight="1" x14ac:dyDescent="0.25">
      <c r="E49" s="46"/>
      <c r="I49" s="28"/>
      <c r="J49" s="28"/>
      <c r="K49" s="28"/>
      <c r="L49" s="26"/>
      <c r="M49" s="46"/>
    </row>
    <row r="50" spans="5:13" s="24" customFormat="1" ht="20.25" customHeight="1" x14ac:dyDescent="0.25">
      <c r="E50" s="46"/>
      <c r="F50" s="58">
        <f>F10</f>
        <v>0</v>
      </c>
      <c r="G50" s="59"/>
      <c r="H50" s="59"/>
      <c r="I50" s="59"/>
      <c r="J50" s="59"/>
      <c r="K50" s="60"/>
      <c r="L50" s="26" t="s">
        <v>1034</v>
      </c>
      <c r="M50" s="46"/>
    </row>
    <row r="51" spans="5:13" s="24" customFormat="1" ht="15.75" customHeight="1" x14ac:dyDescent="0.25">
      <c r="E51" s="46"/>
      <c r="F51" s="46"/>
      <c r="G51" s="46"/>
      <c r="H51" s="46"/>
      <c r="I51" s="46"/>
      <c r="J51" s="46"/>
      <c r="K51" s="46"/>
      <c r="L51" s="46"/>
      <c r="M51" s="46"/>
    </row>
    <row r="52" spans="5:13" s="24" customFormat="1" ht="23.25" customHeight="1" x14ac:dyDescent="0.25">
      <c r="F52" s="39"/>
      <c r="L52" s="27"/>
    </row>
    <row r="53" spans="5:13" s="24" customFormat="1" ht="15.75" customHeight="1" x14ac:dyDescent="0.25">
      <c r="F53" s="39"/>
      <c r="L53" s="35" t="s">
        <v>1054</v>
      </c>
    </row>
    <row r="54" spans="5:13" s="24" customFormat="1" ht="15.75" customHeight="1" x14ac:dyDescent="0.25">
      <c r="F54" s="39"/>
      <c r="L54" s="27"/>
    </row>
    <row r="55" spans="5:13" s="24" customFormat="1" ht="15.75" customHeight="1" x14ac:dyDescent="0.25">
      <c r="F55" s="54" t="s">
        <v>1062</v>
      </c>
      <c r="G55" s="54"/>
      <c r="H55" s="54"/>
      <c r="I55" s="54"/>
      <c r="J55" s="54"/>
      <c r="L55" s="35" t="s">
        <v>1055</v>
      </c>
    </row>
    <row r="56" spans="5:13" s="24" customFormat="1" ht="15.75" customHeight="1" x14ac:dyDescent="0.25">
      <c r="F56" s="39"/>
      <c r="L56" s="27"/>
    </row>
    <row r="57" spans="5:13" s="24" customFormat="1" ht="15.75" customHeight="1" x14ac:dyDescent="0.25">
      <c r="F57" s="52" t="s">
        <v>1072</v>
      </c>
      <c r="G57" s="52"/>
      <c r="H57" s="52"/>
      <c r="I57" s="52"/>
      <c r="J57" s="52"/>
      <c r="K57" s="52"/>
      <c r="L57" s="52"/>
    </row>
    <row r="58" spans="5:13" s="24" customFormat="1" ht="15.75" customHeight="1" x14ac:dyDescent="0.25">
      <c r="F58" s="43"/>
      <c r="G58" s="43"/>
      <c r="H58" s="43"/>
      <c r="I58" s="43"/>
      <c r="J58" s="43"/>
      <c r="K58" s="43"/>
      <c r="L58" s="43"/>
    </row>
    <row r="59" spans="5:13" s="24" customFormat="1" ht="15" customHeight="1" x14ac:dyDescent="0.25">
      <c r="F59" s="52" t="s">
        <v>1072</v>
      </c>
      <c r="G59" s="52"/>
      <c r="H59" s="52"/>
      <c r="I59" s="52"/>
      <c r="J59" s="52"/>
      <c r="K59" s="52"/>
      <c r="L59" s="52"/>
    </row>
    <row r="60" spans="5:13" s="24" customFormat="1" ht="15.75" customHeight="1" x14ac:dyDescent="0.25">
      <c r="F60" s="43"/>
      <c r="G60" s="43"/>
      <c r="H60" s="43"/>
      <c r="I60" s="43"/>
      <c r="J60" s="43"/>
      <c r="K60" s="43"/>
      <c r="L60" s="43"/>
    </row>
    <row r="61" spans="5:13" s="24" customFormat="1" ht="15.75" customHeight="1" x14ac:dyDescent="0.25">
      <c r="F61" s="52" t="s">
        <v>1072</v>
      </c>
      <c r="G61" s="52"/>
      <c r="H61" s="52"/>
      <c r="I61" s="52"/>
      <c r="J61" s="52"/>
      <c r="K61" s="52"/>
      <c r="L61" s="52"/>
    </row>
    <row r="62" spans="5:13" s="24" customFormat="1" ht="15.75" customHeight="1" x14ac:dyDescent="0.25"/>
    <row r="63" spans="5:13" s="24" customFormat="1" ht="15.75" customHeight="1" x14ac:dyDescent="0.25"/>
    <row r="64" spans="5:13" s="24" customFormat="1" ht="9.75" customHeight="1" x14ac:dyDescent="0.25"/>
    <row r="65" spans="6:12" s="24" customFormat="1" ht="15.75" customHeight="1" x14ac:dyDescent="0.25"/>
    <row r="66" spans="6:12" s="24" customFormat="1" ht="8.25" customHeight="1" x14ac:dyDescent="0.25">
      <c r="F66" s="39"/>
      <c r="G66" s="39"/>
      <c r="H66" s="39"/>
      <c r="I66" s="39"/>
      <c r="J66" s="39"/>
      <c r="K66" s="39"/>
      <c r="L66" s="39"/>
    </row>
    <row r="67" spans="6:12" s="24" customFormat="1" ht="15.75" customHeight="1" x14ac:dyDescent="0.25">
      <c r="F67" s="39"/>
      <c r="G67" s="39"/>
      <c r="H67" s="39"/>
      <c r="I67" s="39"/>
      <c r="J67" s="39"/>
      <c r="K67" s="39"/>
      <c r="L67" s="35" t="s">
        <v>1057</v>
      </c>
    </row>
    <row r="68" spans="6:12" s="24" customFormat="1" ht="30.75" customHeight="1" x14ac:dyDescent="0.25">
      <c r="F68" s="54" t="s">
        <v>1075</v>
      </c>
      <c r="G68" s="54"/>
      <c r="H68" s="54"/>
      <c r="I68" s="39"/>
      <c r="J68" s="39"/>
      <c r="K68" s="39"/>
      <c r="L68" s="35" t="s">
        <v>1074</v>
      </c>
    </row>
    <row r="69" spans="6:12" s="24" customFormat="1" ht="30.75" customHeight="1" x14ac:dyDescent="0.25">
      <c r="F69" s="52" t="s">
        <v>1073</v>
      </c>
      <c r="G69" s="52"/>
      <c r="H69" s="52"/>
      <c r="I69" s="52"/>
      <c r="J69" s="52"/>
      <c r="K69" s="52"/>
      <c r="L69" s="52"/>
    </row>
    <row r="70" spans="6:12" s="24" customFormat="1" ht="30.75" customHeight="1" x14ac:dyDescent="0.25">
      <c r="F70" s="52" t="s">
        <v>1073</v>
      </c>
      <c r="G70" s="52"/>
      <c r="H70" s="52"/>
      <c r="I70" s="52"/>
      <c r="J70" s="52"/>
      <c r="K70" s="52"/>
      <c r="L70" s="52"/>
    </row>
    <row r="71" spans="6:12" s="24" customFormat="1" ht="30.75" customHeight="1" x14ac:dyDescent="0.25">
      <c r="F71" s="52" t="s">
        <v>1073</v>
      </c>
      <c r="G71" s="52"/>
      <c r="H71" s="52"/>
      <c r="I71" s="52"/>
      <c r="J71" s="52"/>
      <c r="K71" s="52"/>
      <c r="L71" s="52"/>
    </row>
    <row r="72" spans="6:12" s="24" customFormat="1" ht="15.75" customHeight="1" x14ac:dyDescent="0.25"/>
    <row r="73" spans="6:12" s="24" customFormat="1" ht="15.75" customHeight="1" x14ac:dyDescent="0.25"/>
    <row r="74" spans="6:12" s="24" customFormat="1" ht="15.75" customHeight="1" x14ac:dyDescent="0.25"/>
    <row r="75" spans="6:12" s="24" customFormat="1" ht="6" customHeight="1" x14ac:dyDescent="0.25">
      <c r="F75" s="48"/>
      <c r="G75" s="48"/>
      <c r="H75" s="48"/>
      <c r="I75" s="48"/>
      <c r="J75" s="48"/>
      <c r="K75" s="48"/>
      <c r="L75" s="48"/>
    </row>
    <row r="76" spans="6:12" s="24" customFormat="1" ht="18" customHeight="1" x14ac:dyDescent="0.25">
      <c r="F76" s="48"/>
      <c r="G76" s="48"/>
      <c r="H76" s="48"/>
      <c r="I76" s="48"/>
      <c r="J76" s="48"/>
      <c r="K76" s="48"/>
      <c r="L76" s="49" t="s">
        <v>1067</v>
      </c>
    </row>
    <row r="77" spans="6:12" s="24" customFormat="1" ht="19.5" customHeight="1" x14ac:dyDescent="0.25">
      <c r="F77" s="77" t="s">
        <v>1069</v>
      </c>
      <c r="G77" s="77"/>
      <c r="H77" s="77"/>
      <c r="I77" s="77"/>
      <c r="J77" s="77"/>
      <c r="K77" s="77"/>
      <c r="L77" s="77"/>
    </row>
    <row r="78" spans="6:12" s="24" customFormat="1" ht="19.5" customHeight="1" x14ac:dyDescent="0.25">
      <c r="F78" s="77" t="s">
        <v>1068</v>
      </c>
      <c r="G78" s="77"/>
      <c r="H78" s="77"/>
      <c r="I78" s="77"/>
      <c r="J78" s="77"/>
      <c r="K78" s="77"/>
      <c r="L78" s="77"/>
    </row>
    <row r="79" spans="6:12" s="24" customFormat="1" ht="19.5" customHeight="1" x14ac:dyDescent="0.25">
      <c r="F79" s="78"/>
      <c r="G79" s="78"/>
      <c r="H79" s="78"/>
      <c r="I79" s="78"/>
      <c r="J79" s="78"/>
      <c r="K79" s="78"/>
      <c r="L79" s="79" t="s">
        <v>1058</v>
      </c>
    </row>
    <row r="80" spans="6:12" s="24" customFormat="1" ht="15.75" customHeight="1" x14ac:dyDescent="0.25">
      <c r="F80" s="48"/>
      <c r="G80" s="48"/>
      <c r="H80" s="48"/>
      <c r="I80" s="48"/>
      <c r="J80" s="48"/>
      <c r="K80" s="48"/>
      <c r="L80" s="48"/>
    </row>
    <row r="81" spans="5:13" s="24" customFormat="1" ht="15.75" customHeight="1" x14ac:dyDescent="0.25"/>
    <row r="82" spans="5:13" s="24" customFormat="1" ht="15.75" customHeight="1" x14ac:dyDescent="0.25"/>
    <row r="83" spans="5:13" s="24" customFormat="1" ht="15.75" customHeight="1" x14ac:dyDescent="0.25">
      <c r="F83" s="39"/>
      <c r="L83" s="26"/>
    </row>
    <row r="84" spans="5:13" s="24" customFormat="1" ht="10.5" customHeight="1" x14ac:dyDescent="0.25">
      <c r="F84" s="39"/>
      <c r="L84" s="26"/>
    </row>
    <row r="85" spans="5:13" s="24" customFormat="1" x14ac:dyDescent="0.25">
      <c r="F85" s="56" t="s">
        <v>1063</v>
      </c>
      <c r="G85" s="57"/>
      <c r="H85" s="57"/>
      <c r="I85" s="57"/>
      <c r="J85" s="56" t="s">
        <v>1064</v>
      </c>
      <c r="K85" s="61"/>
      <c r="L85" s="61"/>
    </row>
    <row r="86" spans="5:13" s="24" customFormat="1" ht="22.5" customHeight="1" x14ac:dyDescent="0.25">
      <c r="G86" s="55" t="s">
        <v>1066</v>
      </c>
      <c r="H86" s="55"/>
      <c r="J86" s="55" t="s">
        <v>1065</v>
      </c>
      <c r="K86" s="55"/>
      <c r="L86" s="55"/>
    </row>
    <row r="87" spans="5:13" s="24" customFormat="1" ht="22.5" customHeight="1" x14ac:dyDescent="0.25">
      <c r="G87" s="55"/>
      <c r="H87" s="55"/>
      <c r="J87" s="55"/>
      <c r="K87" s="55"/>
      <c r="L87" s="55"/>
    </row>
    <row r="88" spans="5:13" s="24" customFormat="1" ht="91.5" customHeight="1" x14ac:dyDescent="0.25">
      <c r="G88" s="38"/>
      <c r="H88" s="38"/>
      <c r="J88" s="38"/>
      <c r="K88" s="38"/>
      <c r="L88" s="38"/>
    </row>
    <row r="89" spans="5:13" s="24" customFormat="1" ht="15" customHeight="1" x14ac:dyDescent="0.25">
      <c r="E89" s="53" t="s">
        <v>1070</v>
      </c>
      <c r="F89" s="53"/>
      <c r="G89" s="53"/>
      <c r="H89" s="53"/>
      <c r="I89" s="53"/>
      <c r="J89" s="53"/>
      <c r="K89" s="53"/>
      <c r="L89" s="53"/>
      <c r="M89" s="53"/>
    </row>
    <row r="90" spans="5:13" s="24" customFormat="1" x14ac:dyDescent="0.25"/>
    <row r="91" spans="5:13" s="24" customFormat="1" x14ac:dyDescent="0.25"/>
    <row r="92" spans="5:13" s="24" customFormat="1" x14ac:dyDescent="0.25"/>
    <row r="93" spans="5:13" s="24" customFormat="1" x14ac:dyDescent="0.25"/>
    <row r="94" spans="5:13" s="24" customFormat="1" x14ac:dyDescent="0.25"/>
    <row r="95" spans="5:13" s="24" customFormat="1" x14ac:dyDescent="0.25"/>
    <row r="96" spans="5:13" s="24" customFormat="1" x14ac:dyDescent="0.25"/>
    <row r="97" s="24" customFormat="1" x14ac:dyDescent="0.25"/>
    <row r="98" s="24" customFormat="1" x14ac:dyDescent="0.25"/>
    <row r="99" s="24" customFormat="1" x14ac:dyDescent="0.25"/>
    <row r="100" s="24" customFormat="1" x14ac:dyDescent="0.25"/>
    <row r="101" s="24" customFormat="1" x14ac:dyDescent="0.25"/>
    <row r="102" s="24" customFormat="1" x14ac:dyDescent="0.25"/>
    <row r="103" s="24" customFormat="1" x14ac:dyDescent="0.25"/>
    <row r="104" s="24" customFormat="1" x14ac:dyDescent="0.25"/>
    <row r="105" s="24" customFormat="1" x14ac:dyDescent="0.25"/>
    <row r="106" s="24" customFormat="1" x14ac:dyDescent="0.25"/>
    <row r="107" s="24" customFormat="1" x14ac:dyDescent="0.25"/>
    <row r="108" s="24" customFormat="1" x14ac:dyDescent="0.25"/>
    <row r="109" s="24" customFormat="1" x14ac:dyDescent="0.25"/>
    <row r="110" s="24" customFormat="1" x14ac:dyDescent="0.25"/>
    <row r="111" s="24" customFormat="1" x14ac:dyDescent="0.25"/>
    <row r="112" s="24" customFormat="1" x14ac:dyDescent="0.25"/>
    <row r="113" s="24" customFormat="1" x14ac:dyDescent="0.25"/>
    <row r="114" s="24" customFormat="1" x14ac:dyDescent="0.25"/>
    <row r="115" s="24" customFormat="1" x14ac:dyDescent="0.25"/>
    <row r="116" s="24" customFormat="1" x14ac:dyDescent="0.25"/>
    <row r="117" s="24" customFormat="1" x14ac:dyDescent="0.25"/>
    <row r="118" s="24" customFormat="1" x14ac:dyDescent="0.25"/>
    <row r="119" s="24" customFormat="1" x14ac:dyDescent="0.25"/>
    <row r="120" s="24" customFormat="1" x14ac:dyDescent="0.25"/>
    <row r="121" s="24" customFormat="1" x14ac:dyDescent="0.25"/>
    <row r="122" s="24" customFormat="1" x14ac:dyDescent="0.25"/>
    <row r="123" s="24" customFormat="1" x14ac:dyDescent="0.25"/>
    <row r="124" s="24" customFormat="1" x14ac:dyDescent="0.25"/>
    <row r="125" s="24" customFormat="1" x14ac:dyDescent="0.25"/>
    <row r="126" s="24" customFormat="1" x14ac:dyDescent="0.25"/>
    <row r="127" s="24" customFormat="1" x14ac:dyDescent="0.25"/>
    <row r="128" s="24" customFormat="1" x14ac:dyDescent="0.25"/>
    <row r="129" s="24" customFormat="1" x14ac:dyDescent="0.25"/>
    <row r="130" s="24" customFormat="1" x14ac:dyDescent="0.25"/>
    <row r="131" s="24" customFormat="1" x14ac:dyDescent="0.25"/>
    <row r="132" s="24" customFormat="1" x14ac:dyDescent="0.25"/>
    <row r="133" s="24" customFormat="1" x14ac:dyDescent="0.25"/>
    <row r="134" s="24" customFormat="1" x14ac:dyDescent="0.25"/>
    <row r="135" s="24" customFormat="1" x14ac:dyDescent="0.25"/>
    <row r="136" s="24" customFormat="1" x14ac:dyDescent="0.25"/>
    <row r="137" s="24" customFormat="1" x14ac:dyDescent="0.25"/>
    <row r="138" s="24" customFormat="1" x14ac:dyDescent="0.25"/>
    <row r="139" s="24" customFormat="1" x14ac:dyDescent="0.25"/>
    <row r="140" s="24" customFormat="1" x14ac:dyDescent="0.25"/>
    <row r="141" s="24" customFormat="1" x14ac:dyDescent="0.25"/>
    <row r="142" s="24" customFormat="1" x14ac:dyDescent="0.25"/>
    <row r="143" s="24" customFormat="1" x14ac:dyDescent="0.25"/>
    <row r="144" s="24" customFormat="1" x14ac:dyDescent="0.25"/>
    <row r="145" s="24" customFormat="1" x14ac:dyDescent="0.25"/>
    <row r="146" s="24" customFormat="1" x14ac:dyDescent="0.25"/>
    <row r="147" s="24" customFormat="1" x14ac:dyDescent="0.25"/>
    <row r="148" s="24" customFormat="1" x14ac:dyDescent="0.25"/>
    <row r="149" s="24" customFormat="1" x14ac:dyDescent="0.25"/>
    <row r="150" s="24" customFormat="1" x14ac:dyDescent="0.25"/>
    <row r="151" s="24" customFormat="1" x14ac:dyDescent="0.25"/>
    <row r="152" s="24" customFormat="1" x14ac:dyDescent="0.25"/>
    <row r="153" s="24" customFormat="1" x14ac:dyDescent="0.25"/>
    <row r="154" s="24" customFormat="1" x14ac:dyDescent="0.25"/>
    <row r="155" s="24" customFormat="1" x14ac:dyDescent="0.25"/>
    <row r="156" s="24" customFormat="1" x14ac:dyDescent="0.25"/>
    <row r="157" s="24" customFormat="1" x14ac:dyDescent="0.25"/>
    <row r="158" s="24" customFormat="1" x14ac:dyDescent="0.25"/>
    <row r="159" s="24" customFormat="1" x14ac:dyDescent="0.25"/>
    <row r="160" s="24" customFormat="1" x14ac:dyDescent="0.25"/>
    <row r="161" s="24" customFormat="1" x14ac:dyDescent="0.25"/>
    <row r="162" s="24" customFormat="1" x14ac:dyDescent="0.25"/>
    <row r="163" s="24" customFormat="1" x14ac:dyDescent="0.25"/>
    <row r="164" s="24" customFormat="1" x14ac:dyDescent="0.25"/>
    <row r="165" s="24" customFormat="1" x14ac:dyDescent="0.25"/>
    <row r="166" s="24" customFormat="1" x14ac:dyDescent="0.25"/>
    <row r="167" s="24" customFormat="1" x14ac:dyDescent="0.25"/>
    <row r="168" s="24" customFormat="1" x14ac:dyDescent="0.25"/>
    <row r="169" s="24" customFormat="1" x14ac:dyDescent="0.25"/>
    <row r="170" s="24" customFormat="1" x14ac:dyDescent="0.25"/>
    <row r="171" s="24" customFormat="1" x14ac:dyDescent="0.25"/>
    <row r="172" s="24" customFormat="1" x14ac:dyDescent="0.25"/>
    <row r="173" s="24" customFormat="1" x14ac:dyDescent="0.25"/>
    <row r="174" s="24" customFormat="1" x14ac:dyDescent="0.25"/>
    <row r="175" s="24" customFormat="1" x14ac:dyDescent="0.25"/>
    <row r="176" s="24" customFormat="1" x14ac:dyDescent="0.25"/>
    <row r="177" s="24" customFormat="1" x14ac:dyDescent="0.25"/>
    <row r="178" s="24" customFormat="1" x14ac:dyDescent="0.25"/>
    <row r="179" s="24" customFormat="1" x14ac:dyDescent="0.25"/>
    <row r="180" s="24" customFormat="1" x14ac:dyDescent="0.25"/>
    <row r="181" s="24" customFormat="1" x14ac:dyDescent="0.25"/>
    <row r="182" s="24" customFormat="1" x14ac:dyDescent="0.25"/>
    <row r="183" s="24" customFormat="1" x14ac:dyDescent="0.25"/>
    <row r="184" s="24" customFormat="1" x14ac:dyDescent="0.25"/>
    <row r="185" s="24" customFormat="1" x14ac:dyDescent="0.25"/>
    <row r="186" s="24" customFormat="1" x14ac:dyDescent="0.25"/>
    <row r="187" s="24" customFormat="1" x14ac:dyDescent="0.25"/>
    <row r="188" s="24" customFormat="1" x14ac:dyDescent="0.25"/>
    <row r="189" s="24" customFormat="1" x14ac:dyDescent="0.25"/>
    <row r="190" s="24" customFormat="1" x14ac:dyDescent="0.25"/>
    <row r="191" s="24" customFormat="1" x14ac:dyDescent="0.25"/>
    <row r="192" s="24" customFormat="1" x14ac:dyDescent="0.25"/>
    <row r="193" s="24" customFormat="1" x14ac:dyDescent="0.25"/>
    <row r="194" s="24" customFormat="1" x14ac:dyDescent="0.25"/>
    <row r="195" s="24" customFormat="1" x14ac:dyDescent="0.25"/>
    <row r="196" s="24" customFormat="1" x14ac:dyDescent="0.25"/>
    <row r="197" s="24" customFormat="1" x14ac:dyDescent="0.25"/>
    <row r="198" s="24" customFormat="1" x14ac:dyDescent="0.25"/>
    <row r="199" s="24" customFormat="1" x14ac:dyDescent="0.25"/>
    <row r="200" s="24" customFormat="1" x14ac:dyDescent="0.25"/>
    <row r="201" s="24" customFormat="1" x14ac:dyDescent="0.25"/>
    <row r="202" s="24" customFormat="1" x14ac:dyDescent="0.25"/>
    <row r="203" s="24" customFormat="1" x14ac:dyDescent="0.25"/>
    <row r="204" s="24" customFormat="1" x14ac:dyDescent="0.25"/>
    <row r="205" s="24" customFormat="1" x14ac:dyDescent="0.25"/>
    <row r="206" s="24" customFormat="1" x14ac:dyDescent="0.25"/>
    <row r="207" s="24" customFormat="1" x14ac:dyDescent="0.25"/>
    <row r="208" s="24" customFormat="1" x14ac:dyDescent="0.25"/>
    <row r="209" s="24" customFormat="1" x14ac:dyDescent="0.25"/>
    <row r="210" s="24" customFormat="1" x14ac:dyDescent="0.25"/>
    <row r="211" s="24" customFormat="1" x14ac:dyDescent="0.25"/>
    <row r="212" s="24" customFormat="1" x14ac:dyDescent="0.25"/>
    <row r="213" s="24" customFormat="1" x14ac:dyDescent="0.25"/>
    <row r="214" s="24" customFormat="1" x14ac:dyDescent="0.25"/>
    <row r="215" s="24" customFormat="1" x14ac:dyDescent="0.25"/>
    <row r="216" s="24" customFormat="1" x14ac:dyDescent="0.25"/>
    <row r="217" s="24" customFormat="1" x14ac:dyDescent="0.25"/>
    <row r="218" s="24" customFormat="1" x14ac:dyDescent="0.25"/>
    <row r="219" s="24" customFormat="1" x14ac:dyDescent="0.25"/>
    <row r="220" s="24" customFormat="1" x14ac:dyDescent="0.25"/>
    <row r="221" s="24" customFormat="1" x14ac:dyDescent="0.25"/>
    <row r="222" s="24" customFormat="1" x14ac:dyDescent="0.25"/>
    <row r="223" s="24" customFormat="1" x14ac:dyDescent="0.25"/>
    <row r="224" s="24" customFormat="1" x14ac:dyDescent="0.25"/>
    <row r="225" s="24" customFormat="1" x14ac:dyDescent="0.25"/>
    <row r="226" s="24" customFormat="1" x14ac:dyDescent="0.25"/>
    <row r="227" s="24" customFormat="1" x14ac:dyDescent="0.25"/>
    <row r="228" s="24" customFormat="1" x14ac:dyDescent="0.25"/>
    <row r="229" s="24" customFormat="1" x14ac:dyDescent="0.25"/>
    <row r="230" s="24" customFormat="1" x14ac:dyDescent="0.25"/>
    <row r="231" s="24" customFormat="1" x14ac:dyDescent="0.25"/>
    <row r="232" s="24" customFormat="1" x14ac:dyDescent="0.25"/>
    <row r="233" s="24" customFormat="1" x14ac:dyDescent="0.25"/>
    <row r="234" s="24" customFormat="1" x14ac:dyDescent="0.25"/>
    <row r="235" s="24" customFormat="1" x14ac:dyDescent="0.25"/>
    <row r="236" s="24" customFormat="1" x14ac:dyDescent="0.25"/>
    <row r="237" s="24" customFormat="1" x14ac:dyDescent="0.25"/>
    <row r="238" s="24" customFormat="1" x14ac:dyDescent="0.25"/>
    <row r="239" s="24" customFormat="1" x14ac:dyDescent="0.25"/>
    <row r="240" s="24" customFormat="1" x14ac:dyDescent="0.25"/>
    <row r="241" s="24" customFormat="1" x14ac:dyDescent="0.25"/>
    <row r="242" s="24" customFormat="1" x14ac:dyDescent="0.25"/>
    <row r="243" s="24" customFormat="1" x14ac:dyDescent="0.25"/>
    <row r="244" s="24" customFormat="1" x14ac:dyDescent="0.25"/>
    <row r="245" s="24" customFormat="1" x14ac:dyDescent="0.25"/>
    <row r="246" s="24" customFormat="1" x14ac:dyDescent="0.25"/>
    <row r="247" s="24" customFormat="1" x14ac:dyDescent="0.25"/>
    <row r="248" s="24" customFormat="1" x14ac:dyDescent="0.25"/>
    <row r="249" s="24" customFormat="1" x14ac:dyDescent="0.25"/>
    <row r="250" s="24" customFormat="1" x14ac:dyDescent="0.25"/>
    <row r="251" s="24" customFormat="1" x14ac:dyDescent="0.25"/>
    <row r="252" s="24" customFormat="1" x14ac:dyDescent="0.25"/>
    <row r="253" s="24" customFormat="1" x14ac:dyDescent="0.25"/>
    <row r="254" s="24" customFormat="1" x14ac:dyDescent="0.25"/>
    <row r="255" s="24" customFormat="1" x14ac:dyDescent="0.25"/>
    <row r="256" s="24" customFormat="1" x14ac:dyDescent="0.25"/>
    <row r="257" s="24" customFormat="1" x14ac:dyDescent="0.25"/>
    <row r="258" s="24" customFormat="1" x14ac:dyDescent="0.25"/>
    <row r="259" s="24" customFormat="1" x14ac:dyDescent="0.25"/>
    <row r="260" s="24" customFormat="1" x14ac:dyDescent="0.25"/>
    <row r="261" s="24" customFormat="1" x14ac:dyDescent="0.25"/>
    <row r="262" s="24" customFormat="1" x14ac:dyDescent="0.25"/>
    <row r="263" s="24" customFormat="1" x14ac:dyDescent="0.25"/>
    <row r="264" s="24" customFormat="1" x14ac:dyDescent="0.25"/>
    <row r="265" s="24" customFormat="1" x14ac:dyDescent="0.25"/>
    <row r="266" s="24" customFormat="1" x14ac:dyDescent="0.25"/>
    <row r="267" s="24" customFormat="1" x14ac:dyDescent="0.25"/>
    <row r="268" s="24" customFormat="1" x14ac:dyDescent="0.25"/>
    <row r="269" s="24" customFormat="1" x14ac:dyDescent="0.25"/>
    <row r="270" s="24" customFormat="1" x14ac:dyDescent="0.25"/>
    <row r="271" s="24" customFormat="1" x14ac:dyDescent="0.25"/>
    <row r="272" s="24" customFormat="1" x14ac:dyDescent="0.25"/>
    <row r="273" s="24" customFormat="1" x14ac:dyDescent="0.25"/>
    <row r="274" s="24" customFormat="1" x14ac:dyDescent="0.25"/>
    <row r="275" s="24" customFormat="1" x14ac:dyDescent="0.25"/>
    <row r="276" s="24" customFormat="1" x14ac:dyDescent="0.25"/>
    <row r="277" s="24" customFormat="1" x14ac:dyDescent="0.25"/>
    <row r="278" s="24" customFormat="1" x14ac:dyDescent="0.25"/>
    <row r="279" s="24" customFormat="1" x14ac:dyDescent="0.25"/>
    <row r="280" s="24" customFormat="1" x14ac:dyDescent="0.25"/>
    <row r="281" s="24" customFormat="1" x14ac:dyDescent="0.25"/>
    <row r="282" s="24" customFormat="1" x14ac:dyDescent="0.25"/>
    <row r="283" s="24" customFormat="1" x14ac:dyDescent="0.25"/>
    <row r="284" s="24" customFormat="1" x14ac:dyDescent="0.25"/>
    <row r="285" s="24" customFormat="1" x14ac:dyDescent="0.25"/>
    <row r="286" s="24" customFormat="1" x14ac:dyDescent="0.25"/>
    <row r="287" s="24" customFormat="1" x14ac:dyDescent="0.25"/>
    <row r="288" s="24" customFormat="1" x14ac:dyDescent="0.25"/>
    <row r="289" s="24" customFormat="1" x14ac:dyDescent="0.25"/>
    <row r="290" s="24" customFormat="1" x14ac:dyDescent="0.25"/>
    <row r="291" s="24" customFormat="1" x14ac:dyDescent="0.25"/>
    <row r="292" s="24" customFormat="1" x14ac:dyDescent="0.25"/>
    <row r="293" s="24" customFormat="1" x14ac:dyDescent="0.25"/>
    <row r="294" s="24" customFormat="1" x14ac:dyDescent="0.25"/>
    <row r="295" s="24" customFormat="1" x14ac:dyDescent="0.25"/>
    <row r="296" s="24" customFormat="1" x14ac:dyDescent="0.25"/>
    <row r="297" s="24" customFormat="1" x14ac:dyDescent="0.25"/>
    <row r="298" s="24" customFormat="1" x14ac:dyDescent="0.25"/>
    <row r="299" s="24" customFormat="1" x14ac:dyDescent="0.25"/>
    <row r="300" s="24" customFormat="1" x14ac:dyDescent="0.25"/>
    <row r="301" s="24" customFormat="1" x14ac:dyDescent="0.25"/>
    <row r="302" s="24" customFormat="1" x14ac:dyDescent="0.25"/>
    <row r="303" s="24" customFormat="1" x14ac:dyDescent="0.25"/>
    <row r="304" s="24" customFormat="1" x14ac:dyDescent="0.25"/>
    <row r="305" s="24" customFormat="1" x14ac:dyDescent="0.25"/>
    <row r="306" s="24" customFormat="1" x14ac:dyDescent="0.25"/>
    <row r="307" s="24" customFormat="1" x14ac:dyDescent="0.25"/>
    <row r="308" s="24" customFormat="1" x14ac:dyDescent="0.25"/>
    <row r="309" s="24" customFormat="1" x14ac:dyDescent="0.25"/>
    <row r="310" s="24" customFormat="1" x14ac:dyDescent="0.25"/>
    <row r="311" s="24" customFormat="1" x14ac:dyDescent="0.25"/>
    <row r="312" s="24" customFormat="1" x14ac:dyDescent="0.25"/>
    <row r="313" s="24" customFormat="1" x14ac:dyDescent="0.25"/>
    <row r="314" s="24" customFormat="1" x14ac:dyDescent="0.25"/>
    <row r="315" s="24" customFormat="1" x14ac:dyDescent="0.25"/>
    <row r="316" s="24" customFormat="1" x14ac:dyDescent="0.25"/>
    <row r="317" s="24" customFormat="1" x14ac:dyDescent="0.25"/>
    <row r="318" s="24" customFormat="1" x14ac:dyDescent="0.25"/>
    <row r="319" s="24" customFormat="1" x14ac:dyDescent="0.25"/>
    <row r="320" s="24" customFormat="1" x14ac:dyDescent="0.25"/>
    <row r="321" s="24" customFormat="1" x14ac:dyDescent="0.25"/>
    <row r="322" s="24" customFormat="1" x14ac:dyDescent="0.25"/>
    <row r="323" s="24" customFormat="1" x14ac:dyDescent="0.25"/>
    <row r="324" s="24" customFormat="1" x14ac:dyDescent="0.25"/>
    <row r="325" s="24" customFormat="1" x14ac:dyDescent="0.25"/>
    <row r="326" s="24" customFormat="1" x14ac:dyDescent="0.25"/>
    <row r="327" s="24" customFormat="1" x14ac:dyDescent="0.25"/>
    <row r="328" s="24" customFormat="1" x14ac:dyDescent="0.25"/>
    <row r="329" s="24" customFormat="1" x14ac:dyDescent="0.25"/>
    <row r="330" s="24" customFormat="1" x14ac:dyDescent="0.25"/>
    <row r="331" s="24" customFormat="1" x14ac:dyDescent="0.25"/>
    <row r="332" s="24" customFormat="1" x14ac:dyDescent="0.25"/>
    <row r="333" s="24" customFormat="1" x14ac:dyDescent="0.25"/>
    <row r="334" s="24" customFormat="1" x14ac:dyDescent="0.25"/>
    <row r="335" s="24" customFormat="1" x14ac:dyDescent="0.25"/>
    <row r="336" s="24" customFormat="1" x14ac:dyDescent="0.25"/>
    <row r="337" s="24" customFormat="1" x14ac:dyDescent="0.25"/>
    <row r="338" s="24" customFormat="1" x14ac:dyDescent="0.25"/>
    <row r="339" s="24" customFormat="1" x14ac:dyDescent="0.25"/>
    <row r="340" s="24" customFormat="1" x14ac:dyDescent="0.25"/>
    <row r="341" s="24" customFormat="1" x14ac:dyDescent="0.25"/>
    <row r="342" s="24" customFormat="1" x14ac:dyDescent="0.25"/>
    <row r="343" s="24" customFormat="1" x14ac:dyDescent="0.25"/>
    <row r="344" s="24" customFormat="1" x14ac:dyDescent="0.25"/>
    <row r="345" s="24" customFormat="1" x14ac:dyDescent="0.25"/>
    <row r="346" s="24" customFormat="1" x14ac:dyDescent="0.25"/>
    <row r="347" s="24" customFormat="1" x14ac:dyDescent="0.25"/>
    <row r="348" s="24" customFormat="1" x14ac:dyDescent="0.25"/>
    <row r="349" s="24" customFormat="1" x14ac:dyDescent="0.25"/>
    <row r="350" s="24" customFormat="1" x14ac:dyDescent="0.25"/>
    <row r="351" s="24" customFormat="1" x14ac:dyDescent="0.25"/>
    <row r="352" s="24" customFormat="1" x14ac:dyDescent="0.25"/>
    <row r="353" s="24" customFormat="1" x14ac:dyDescent="0.25"/>
    <row r="354" s="24" customFormat="1" x14ac:dyDescent="0.25"/>
    <row r="355" s="24" customFormat="1" x14ac:dyDescent="0.25"/>
    <row r="356" s="24" customFormat="1" x14ac:dyDescent="0.25"/>
    <row r="357" s="24" customFormat="1" x14ac:dyDescent="0.25"/>
    <row r="358" s="24" customFormat="1" x14ac:dyDescent="0.25"/>
    <row r="359" s="24" customFormat="1" x14ac:dyDescent="0.25"/>
    <row r="360" s="24" customFormat="1" x14ac:dyDescent="0.25"/>
    <row r="361" s="24" customFormat="1" x14ac:dyDescent="0.25"/>
    <row r="362" s="24" customFormat="1" x14ac:dyDescent="0.25"/>
    <row r="363" s="24" customFormat="1" x14ac:dyDescent="0.25"/>
    <row r="364" s="24" customFormat="1" x14ac:dyDescent="0.25"/>
    <row r="365" s="24" customFormat="1" x14ac:dyDescent="0.25"/>
    <row r="366" s="24" customFormat="1" x14ac:dyDescent="0.25"/>
    <row r="367" s="24" customFormat="1" x14ac:dyDescent="0.25"/>
    <row r="368" s="24" customFormat="1" x14ac:dyDescent="0.25"/>
    <row r="369" s="24" customFormat="1" x14ac:dyDescent="0.25"/>
    <row r="370" s="24" customFormat="1" x14ac:dyDescent="0.25"/>
    <row r="371" s="24" customFormat="1" x14ac:dyDescent="0.25"/>
    <row r="372" s="24" customFormat="1" x14ac:dyDescent="0.25"/>
    <row r="373" s="24" customFormat="1" x14ac:dyDescent="0.25"/>
    <row r="374" s="24" customFormat="1" x14ac:dyDescent="0.25"/>
    <row r="375" s="24" customFormat="1" x14ac:dyDescent="0.25"/>
    <row r="376" s="24" customFormat="1" x14ac:dyDescent="0.25"/>
    <row r="377" s="24" customFormat="1" x14ac:dyDescent="0.25"/>
    <row r="378" s="24" customFormat="1" x14ac:dyDescent="0.25"/>
    <row r="379" s="24" customFormat="1" x14ac:dyDescent="0.25"/>
    <row r="380" s="24" customFormat="1" x14ac:dyDescent="0.25"/>
    <row r="381" s="24" customFormat="1" x14ac:dyDescent="0.25"/>
    <row r="382" s="24" customFormat="1" x14ac:dyDescent="0.25"/>
    <row r="383" s="24" customFormat="1" x14ac:dyDescent="0.25"/>
    <row r="384" s="24" customFormat="1" x14ac:dyDescent="0.25"/>
    <row r="385" s="24" customFormat="1" x14ac:dyDescent="0.25"/>
    <row r="386" s="24" customFormat="1" x14ac:dyDescent="0.25"/>
    <row r="387" s="24" customFormat="1" x14ac:dyDescent="0.25"/>
    <row r="388" s="24" customFormat="1" x14ac:dyDescent="0.25"/>
    <row r="389" s="24" customFormat="1" x14ac:dyDescent="0.25"/>
    <row r="390" s="24" customFormat="1" x14ac:dyDescent="0.25"/>
    <row r="391" s="24" customFormat="1" x14ac:dyDescent="0.25"/>
    <row r="392" s="24" customFormat="1" x14ac:dyDescent="0.25"/>
    <row r="393" s="24" customFormat="1" x14ac:dyDescent="0.25"/>
    <row r="394" s="24" customFormat="1" x14ac:dyDescent="0.25"/>
    <row r="395" s="24" customFormat="1" x14ac:dyDescent="0.25"/>
    <row r="396" s="24" customFormat="1" x14ac:dyDescent="0.25"/>
    <row r="397" s="24" customFormat="1" x14ac:dyDescent="0.25"/>
    <row r="398" s="24" customFormat="1" x14ac:dyDescent="0.25"/>
    <row r="399" s="24" customFormat="1" x14ac:dyDescent="0.25"/>
    <row r="400" s="24" customFormat="1" x14ac:dyDescent="0.25"/>
    <row r="401" s="24" customFormat="1" x14ac:dyDescent="0.25"/>
    <row r="402" s="24" customFormat="1" x14ac:dyDescent="0.25"/>
    <row r="403" s="24" customFormat="1" x14ac:dyDescent="0.25"/>
    <row r="404" s="24" customFormat="1" x14ac:dyDescent="0.25"/>
    <row r="405" s="24" customFormat="1" x14ac:dyDescent="0.25"/>
    <row r="406" s="24" customFormat="1" x14ac:dyDescent="0.25"/>
    <row r="407" s="24" customFormat="1" x14ac:dyDescent="0.25"/>
    <row r="408" s="24" customFormat="1" x14ac:dyDescent="0.25"/>
    <row r="409" s="24" customFormat="1" x14ac:dyDescent="0.25"/>
    <row r="410" s="24" customFormat="1" x14ac:dyDescent="0.25"/>
    <row r="411" s="24" customFormat="1" x14ac:dyDescent="0.25"/>
    <row r="412" s="24" customFormat="1" x14ac:dyDescent="0.25"/>
    <row r="413" s="24" customFormat="1" x14ac:dyDescent="0.25"/>
    <row r="414" s="24" customFormat="1" x14ac:dyDescent="0.25"/>
    <row r="415" s="24" customFormat="1" x14ac:dyDescent="0.25"/>
    <row r="416" s="24" customFormat="1" x14ac:dyDescent="0.25"/>
    <row r="417" s="24" customFormat="1" x14ac:dyDescent="0.25"/>
    <row r="418" s="24" customFormat="1" x14ac:dyDescent="0.25"/>
    <row r="419" s="24" customFormat="1" x14ac:dyDescent="0.25"/>
    <row r="420" s="24" customFormat="1" x14ac:dyDescent="0.25"/>
    <row r="421" s="24" customFormat="1" x14ac:dyDescent="0.25"/>
    <row r="422" s="24" customFormat="1" x14ac:dyDescent="0.25"/>
    <row r="423" s="24" customFormat="1" x14ac:dyDescent="0.25"/>
    <row r="424" s="24" customFormat="1" x14ac:dyDescent="0.25"/>
    <row r="425" s="24" customFormat="1" x14ac:dyDescent="0.25"/>
    <row r="426" s="24" customFormat="1" x14ac:dyDescent="0.25"/>
    <row r="427" s="24" customFormat="1" x14ac:dyDescent="0.25"/>
    <row r="428" s="24" customFormat="1" x14ac:dyDescent="0.25"/>
    <row r="429" s="24" customFormat="1" x14ac:dyDescent="0.25"/>
    <row r="430" s="24" customFormat="1" x14ac:dyDescent="0.25"/>
    <row r="431" s="24" customFormat="1" x14ac:dyDescent="0.25"/>
    <row r="432" s="24" customFormat="1" x14ac:dyDescent="0.25"/>
    <row r="433" s="24" customFormat="1" x14ac:dyDescent="0.25"/>
    <row r="434" s="24" customFormat="1" x14ac:dyDescent="0.25"/>
    <row r="435" s="24" customFormat="1" x14ac:dyDescent="0.25"/>
    <row r="436" s="24" customFormat="1" x14ac:dyDescent="0.25"/>
    <row r="437" s="24" customFormat="1" x14ac:dyDescent="0.25"/>
    <row r="438" s="24" customFormat="1" x14ac:dyDescent="0.25"/>
    <row r="439" s="24" customFormat="1" x14ac:dyDescent="0.25"/>
    <row r="440" s="24" customFormat="1" x14ac:dyDescent="0.25"/>
    <row r="441" s="24" customFormat="1" x14ac:dyDescent="0.25"/>
    <row r="442" s="24" customFormat="1" x14ac:dyDescent="0.25"/>
    <row r="443" s="24" customFormat="1" x14ac:dyDescent="0.25"/>
    <row r="444" s="24" customFormat="1" x14ac:dyDescent="0.25"/>
    <row r="445" s="24" customFormat="1" x14ac:dyDescent="0.25"/>
    <row r="446" s="24" customFormat="1" x14ac:dyDescent="0.25"/>
    <row r="447" s="24" customFormat="1" x14ac:dyDescent="0.25"/>
    <row r="448" s="24" customFormat="1" x14ac:dyDescent="0.25"/>
    <row r="449" s="24" customFormat="1" x14ac:dyDescent="0.25"/>
    <row r="450" s="24" customFormat="1" x14ac:dyDescent="0.25"/>
    <row r="451" s="24" customFormat="1" x14ac:dyDescent="0.25"/>
    <row r="452" s="24" customFormat="1" x14ac:dyDescent="0.25"/>
    <row r="453" s="24" customFormat="1" x14ac:dyDescent="0.25"/>
    <row r="454" s="24" customFormat="1" x14ac:dyDescent="0.25"/>
    <row r="455" s="24" customFormat="1" x14ac:dyDescent="0.25"/>
    <row r="456" s="24" customFormat="1" x14ac:dyDescent="0.25"/>
    <row r="457" s="24" customFormat="1" x14ac:dyDescent="0.25"/>
    <row r="458" s="24" customFormat="1" x14ac:dyDescent="0.25"/>
    <row r="459" s="24" customFormat="1" x14ac:dyDescent="0.25"/>
    <row r="460" s="24" customFormat="1" x14ac:dyDescent="0.25"/>
    <row r="461" s="24" customFormat="1" x14ac:dyDescent="0.25"/>
    <row r="462" s="24" customFormat="1" x14ac:dyDescent="0.25"/>
    <row r="463" s="24" customFormat="1" x14ac:dyDescent="0.25"/>
    <row r="464" s="24" customFormat="1" x14ac:dyDescent="0.25"/>
    <row r="465" s="24" customFormat="1" x14ac:dyDescent="0.25"/>
    <row r="466" s="24" customFormat="1" x14ac:dyDescent="0.25"/>
    <row r="467" s="24" customFormat="1" x14ac:dyDescent="0.25"/>
    <row r="468" s="24" customFormat="1" x14ac:dyDescent="0.25"/>
    <row r="469" s="24" customFormat="1" x14ac:dyDescent="0.25"/>
    <row r="470" s="24" customFormat="1" x14ac:dyDescent="0.25"/>
    <row r="471" s="24" customFormat="1" x14ac:dyDescent="0.25"/>
    <row r="472" s="24" customFormat="1" x14ac:dyDescent="0.25"/>
    <row r="473" s="24" customFormat="1" x14ac:dyDescent="0.25"/>
    <row r="474" s="24" customFormat="1" x14ac:dyDescent="0.25"/>
    <row r="475" s="24" customFormat="1" x14ac:dyDescent="0.25"/>
    <row r="476" s="24" customFormat="1" x14ac:dyDescent="0.25"/>
    <row r="477" s="24" customFormat="1" x14ac:dyDescent="0.25"/>
    <row r="478" s="24" customFormat="1" x14ac:dyDescent="0.25"/>
    <row r="479" s="24" customFormat="1" x14ac:dyDescent="0.25"/>
    <row r="480" s="24" customFormat="1" x14ac:dyDescent="0.25"/>
    <row r="481" s="24" customFormat="1" x14ac:dyDescent="0.25"/>
    <row r="482" s="24" customFormat="1" x14ac:dyDescent="0.25"/>
    <row r="483" s="24" customFormat="1" x14ac:dyDescent="0.25"/>
    <row r="484" s="24" customFormat="1" x14ac:dyDescent="0.25"/>
    <row r="485" s="24" customFormat="1" x14ac:dyDescent="0.25"/>
    <row r="486" s="24" customFormat="1" x14ac:dyDescent="0.25"/>
    <row r="487" s="24" customFormat="1" x14ac:dyDescent="0.25"/>
    <row r="488" s="24" customFormat="1" x14ac:dyDescent="0.25"/>
    <row r="489" s="24" customFormat="1" x14ac:dyDescent="0.25"/>
    <row r="490" s="24" customFormat="1" x14ac:dyDescent="0.25"/>
    <row r="491" s="24" customFormat="1" x14ac:dyDescent="0.25"/>
    <row r="492" s="24" customFormat="1" x14ac:dyDescent="0.25"/>
    <row r="493" s="24" customFormat="1" x14ac:dyDescent="0.25"/>
    <row r="494" s="24" customFormat="1" x14ac:dyDescent="0.25"/>
    <row r="495" s="24" customFormat="1" x14ac:dyDescent="0.25"/>
    <row r="496" s="24" customFormat="1" x14ac:dyDescent="0.25"/>
    <row r="497" s="24" customFormat="1" x14ac:dyDescent="0.25"/>
    <row r="498" s="24" customFormat="1" x14ac:dyDescent="0.25"/>
    <row r="499" s="24" customFormat="1" x14ac:dyDescent="0.25"/>
    <row r="500" s="24" customFormat="1" x14ac:dyDescent="0.25"/>
    <row r="501" s="24" customFormat="1" x14ac:dyDescent="0.25"/>
    <row r="502" s="24" customFormat="1" x14ac:dyDescent="0.25"/>
    <row r="503" s="24" customFormat="1" x14ac:dyDescent="0.25"/>
    <row r="504" s="24" customFormat="1" x14ac:dyDescent="0.25"/>
    <row r="505" s="24" customFormat="1" x14ac:dyDescent="0.25"/>
    <row r="506" s="24" customFormat="1" x14ac:dyDescent="0.25"/>
    <row r="507" s="24" customFormat="1" x14ac:dyDescent="0.25"/>
    <row r="508" s="24" customFormat="1" x14ac:dyDescent="0.25"/>
    <row r="509" s="24" customFormat="1" x14ac:dyDescent="0.25"/>
    <row r="510" s="24" customFormat="1" x14ac:dyDescent="0.25"/>
    <row r="511" s="24" customFormat="1" x14ac:dyDescent="0.25"/>
    <row r="512" s="24" customFormat="1" x14ac:dyDescent="0.25"/>
    <row r="513" s="24" customFormat="1" x14ac:dyDescent="0.25"/>
    <row r="514" s="24" customFormat="1" x14ac:dyDescent="0.25"/>
    <row r="515" s="24" customFormat="1" x14ac:dyDescent="0.25"/>
    <row r="516" s="24" customFormat="1" x14ac:dyDescent="0.25"/>
    <row r="517" s="24" customFormat="1" x14ac:dyDescent="0.25"/>
    <row r="518" s="24" customFormat="1" x14ac:dyDescent="0.25"/>
    <row r="519" s="24" customFormat="1" x14ac:dyDescent="0.25"/>
    <row r="520" s="24" customFormat="1" x14ac:dyDescent="0.25"/>
    <row r="521" s="24" customFormat="1" x14ac:dyDescent="0.25"/>
    <row r="522" s="24" customFormat="1" x14ac:dyDescent="0.25"/>
    <row r="523" s="24" customFormat="1" x14ac:dyDescent="0.25"/>
    <row r="524" s="24" customFormat="1" x14ac:dyDescent="0.25"/>
    <row r="525" s="24" customFormat="1" x14ac:dyDescent="0.25"/>
    <row r="526" s="24" customFormat="1" x14ac:dyDescent="0.25"/>
    <row r="527" s="24" customFormat="1" x14ac:dyDescent="0.25"/>
    <row r="528" s="24" customFormat="1" x14ac:dyDescent="0.25"/>
    <row r="529" s="24" customFormat="1" x14ac:dyDescent="0.25"/>
    <row r="530" s="24" customFormat="1" x14ac:dyDescent="0.25"/>
    <row r="531" s="24" customFormat="1" x14ac:dyDescent="0.25"/>
    <row r="532" s="24" customFormat="1" x14ac:dyDescent="0.25"/>
    <row r="533" s="24" customFormat="1" x14ac:dyDescent="0.25"/>
    <row r="534" s="24" customFormat="1" x14ac:dyDescent="0.25"/>
    <row r="535" s="24" customFormat="1" x14ac:dyDescent="0.25"/>
    <row r="536" s="24" customFormat="1" x14ac:dyDescent="0.25"/>
    <row r="537" s="24" customFormat="1" x14ac:dyDescent="0.25"/>
    <row r="538" s="24" customFormat="1" x14ac:dyDescent="0.25"/>
    <row r="539" s="24" customFormat="1" x14ac:dyDescent="0.25"/>
    <row r="540" s="24" customFormat="1" x14ac:dyDescent="0.25"/>
    <row r="541" s="24" customFormat="1" x14ac:dyDescent="0.25"/>
    <row r="542" s="24" customFormat="1" x14ac:dyDescent="0.25"/>
    <row r="543" s="24" customFormat="1" x14ac:dyDescent="0.25"/>
    <row r="544" s="24" customFormat="1" x14ac:dyDescent="0.25"/>
    <row r="545" s="24" customFormat="1" x14ac:dyDescent="0.25"/>
    <row r="546" s="24" customFormat="1" x14ac:dyDescent="0.25"/>
    <row r="547" s="24" customFormat="1" x14ac:dyDescent="0.25"/>
    <row r="548" s="24" customFormat="1" x14ac:dyDescent="0.25"/>
    <row r="549" s="24" customFormat="1" x14ac:dyDescent="0.25"/>
    <row r="550" s="24" customFormat="1" x14ac:dyDescent="0.25"/>
    <row r="551" s="24" customFormat="1" x14ac:dyDescent="0.25"/>
    <row r="552" s="24" customFormat="1" x14ac:dyDescent="0.25"/>
    <row r="553" s="24" customFormat="1" x14ac:dyDescent="0.25"/>
    <row r="554" s="24" customFormat="1" x14ac:dyDescent="0.25"/>
    <row r="555" s="24" customFormat="1" x14ac:dyDescent="0.25"/>
    <row r="556" s="24" customFormat="1" x14ac:dyDescent="0.25"/>
    <row r="557" s="24" customFormat="1" x14ac:dyDescent="0.25"/>
    <row r="558" s="24" customFormat="1" x14ac:dyDescent="0.25"/>
    <row r="559" s="24" customFormat="1" x14ac:dyDescent="0.25"/>
    <row r="560" s="24" customFormat="1" x14ac:dyDescent="0.25"/>
    <row r="561" s="24" customFormat="1" x14ac:dyDescent="0.25"/>
    <row r="562" s="24" customFormat="1" x14ac:dyDescent="0.25"/>
    <row r="563" s="24" customFormat="1" x14ac:dyDescent="0.25"/>
    <row r="564" s="24" customFormat="1" x14ac:dyDescent="0.25"/>
    <row r="565" s="24" customFormat="1" x14ac:dyDescent="0.25"/>
    <row r="566" s="24" customFormat="1" x14ac:dyDescent="0.25"/>
    <row r="567" s="24" customFormat="1" x14ac:dyDescent="0.25"/>
    <row r="568" s="24" customFormat="1" x14ac:dyDescent="0.25"/>
    <row r="569" s="24" customFormat="1" x14ac:dyDescent="0.25"/>
    <row r="570" s="24" customFormat="1" x14ac:dyDescent="0.25"/>
    <row r="571" s="24" customFormat="1" x14ac:dyDescent="0.25"/>
    <row r="572" s="24" customFormat="1" x14ac:dyDescent="0.25"/>
    <row r="573" s="24" customFormat="1" x14ac:dyDescent="0.25"/>
    <row r="574" s="24" customFormat="1" x14ac:dyDescent="0.25"/>
    <row r="575" s="24" customFormat="1" x14ac:dyDescent="0.25"/>
    <row r="576" s="24" customFormat="1" x14ac:dyDescent="0.25"/>
    <row r="577" s="24" customFormat="1" x14ac:dyDescent="0.25"/>
    <row r="578" s="24" customFormat="1" x14ac:dyDescent="0.25"/>
    <row r="579" s="24" customFormat="1" x14ac:dyDescent="0.25"/>
    <row r="580" s="24" customFormat="1" x14ac:dyDescent="0.25"/>
    <row r="581" s="24" customFormat="1" x14ac:dyDescent="0.25"/>
    <row r="582" s="24" customFormat="1" x14ac:dyDescent="0.25"/>
    <row r="583" s="24" customFormat="1" x14ac:dyDescent="0.25"/>
    <row r="584" s="24" customFormat="1" x14ac:dyDescent="0.25"/>
    <row r="585" s="24" customFormat="1" x14ac:dyDescent="0.25"/>
    <row r="586" s="24" customFormat="1" x14ac:dyDescent="0.25"/>
    <row r="587" s="24" customFormat="1" x14ac:dyDescent="0.25"/>
    <row r="588" s="24" customFormat="1" x14ac:dyDescent="0.25"/>
    <row r="589" s="24" customFormat="1" x14ac:dyDescent="0.25"/>
    <row r="590" s="24" customFormat="1" x14ac:dyDescent="0.25"/>
    <row r="591" s="24" customFormat="1" x14ac:dyDescent="0.25"/>
    <row r="592" s="24" customFormat="1" x14ac:dyDescent="0.25"/>
    <row r="593" s="24" customFormat="1" x14ac:dyDescent="0.25"/>
    <row r="594" s="24" customFormat="1" x14ac:dyDescent="0.25"/>
    <row r="595" s="24" customFormat="1" x14ac:dyDescent="0.25"/>
    <row r="596" s="24" customFormat="1" x14ac:dyDescent="0.25"/>
    <row r="597" s="24" customFormat="1" x14ac:dyDescent="0.25"/>
    <row r="598" s="24" customFormat="1" x14ac:dyDescent="0.25"/>
    <row r="599" s="24" customFormat="1" x14ac:dyDescent="0.25"/>
    <row r="600" s="24" customFormat="1" x14ac:dyDescent="0.25"/>
    <row r="601" s="24" customFormat="1" x14ac:dyDescent="0.25"/>
    <row r="602" s="24" customFormat="1" x14ac:dyDescent="0.25"/>
    <row r="603" s="24" customFormat="1" x14ac:dyDescent="0.25"/>
    <row r="604" s="24" customFormat="1" x14ac:dyDescent="0.25"/>
    <row r="605" s="24" customFormat="1" x14ac:dyDescent="0.25"/>
    <row r="606" s="24" customFormat="1" x14ac:dyDescent="0.25"/>
    <row r="607" s="24" customFormat="1" x14ac:dyDescent="0.25"/>
    <row r="608" s="24" customFormat="1" x14ac:dyDescent="0.25"/>
    <row r="609" s="24" customFormat="1" x14ac:dyDescent="0.25"/>
    <row r="610" s="24" customFormat="1" x14ac:dyDescent="0.25"/>
    <row r="611" s="24" customFormat="1" x14ac:dyDescent="0.25"/>
    <row r="612" s="24" customFormat="1" x14ac:dyDescent="0.25"/>
    <row r="613" s="24" customFormat="1" x14ac:dyDescent="0.25"/>
    <row r="614" s="24" customFormat="1" x14ac:dyDescent="0.25"/>
    <row r="615" s="24" customFormat="1" x14ac:dyDescent="0.25"/>
    <row r="616" s="24" customFormat="1" x14ac:dyDescent="0.25"/>
    <row r="617" s="24" customFormat="1" x14ac:dyDescent="0.25"/>
    <row r="618" s="24" customFormat="1" x14ac:dyDescent="0.25"/>
    <row r="619" s="24" customFormat="1" x14ac:dyDescent="0.25"/>
    <row r="620" s="24" customFormat="1" x14ac:dyDescent="0.25"/>
    <row r="621" s="24" customFormat="1" x14ac:dyDescent="0.25"/>
    <row r="622" s="24" customFormat="1" x14ac:dyDescent="0.25"/>
    <row r="623" s="24" customFormat="1" x14ac:dyDescent="0.25"/>
    <row r="624" s="24" customFormat="1" x14ac:dyDescent="0.25"/>
    <row r="625" s="24" customFormat="1" x14ac:dyDescent="0.25"/>
    <row r="626" s="24" customFormat="1" x14ac:dyDescent="0.25"/>
    <row r="627" s="24" customFormat="1" x14ac:dyDescent="0.25"/>
    <row r="628" s="24" customFormat="1" x14ac:dyDescent="0.25"/>
    <row r="629" s="24" customFormat="1" x14ac:dyDescent="0.25"/>
    <row r="630" s="24" customFormat="1" x14ac:dyDescent="0.25"/>
    <row r="631" s="24" customFormat="1" x14ac:dyDescent="0.25"/>
    <row r="632" s="24" customFormat="1" x14ac:dyDescent="0.25"/>
    <row r="633" s="24" customFormat="1" x14ac:dyDescent="0.25"/>
    <row r="634" s="24" customFormat="1" x14ac:dyDescent="0.25"/>
    <row r="635" s="24" customFormat="1" x14ac:dyDescent="0.25"/>
    <row r="636" s="24" customFormat="1" x14ac:dyDescent="0.25"/>
    <row r="637" s="24" customFormat="1" x14ac:dyDescent="0.25"/>
    <row r="638" s="24" customFormat="1" x14ac:dyDescent="0.25"/>
    <row r="639" s="24" customFormat="1" x14ac:dyDescent="0.25"/>
    <row r="640" s="24" customFormat="1" x14ac:dyDescent="0.25"/>
    <row r="641" s="24" customFormat="1" x14ac:dyDescent="0.25"/>
    <row r="642" s="24" customFormat="1" x14ac:dyDescent="0.25"/>
    <row r="643" s="24" customFormat="1" x14ac:dyDescent="0.25"/>
    <row r="644" s="24" customFormat="1" x14ac:dyDescent="0.25"/>
    <row r="645" s="24" customFormat="1" x14ac:dyDescent="0.25"/>
    <row r="646" s="24" customFormat="1" x14ac:dyDescent="0.25"/>
    <row r="647" s="24" customFormat="1" x14ac:dyDescent="0.25"/>
    <row r="648" s="24" customFormat="1" x14ac:dyDescent="0.25"/>
    <row r="649" s="24" customFormat="1" x14ac:dyDescent="0.25"/>
    <row r="650" s="24" customFormat="1" x14ac:dyDescent="0.25"/>
    <row r="651" s="24" customFormat="1" x14ac:dyDescent="0.25"/>
    <row r="652" s="24" customFormat="1" x14ac:dyDescent="0.25"/>
    <row r="653" s="24" customFormat="1" x14ac:dyDescent="0.25"/>
    <row r="654" s="24" customFormat="1" x14ac:dyDescent="0.25"/>
    <row r="655" s="24" customFormat="1" x14ac:dyDescent="0.25"/>
    <row r="656" s="24" customFormat="1" x14ac:dyDescent="0.25"/>
    <row r="657" s="24" customFormat="1" x14ac:dyDescent="0.25"/>
    <row r="658" s="24" customFormat="1" x14ac:dyDescent="0.25"/>
    <row r="659" s="24" customFormat="1" x14ac:dyDescent="0.25"/>
    <row r="660" s="24" customFormat="1" x14ac:dyDescent="0.25"/>
    <row r="661" s="24" customFormat="1" x14ac:dyDescent="0.25"/>
    <row r="662" s="24" customFormat="1" x14ac:dyDescent="0.25"/>
    <row r="663" s="24" customFormat="1" x14ac:dyDescent="0.25"/>
    <row r="664" s="24" customFormat="1" x14ac:dyDescent="0.25"/>
    <row r="665" s="24" customFormat="1" x14ac:dyDescent="0.25"/>
    <row r="666" s="24" customFormat="1" x14ac:dyDescent="0.25"/>
    <row r="667" s="24" customFormat="1" x14ac:dyDescent="0.25"/>
    <row r="668" s="24" customFormat="1" x14ac:dyDescent="0.25"/>
    <row r="669" s="24" customFormat="1" x14ac:dyDescent="0.25"/>
    <row r="670" s="24" customFormat="1" x14ac:dyDescent="0.25"/>
    <row r="671" s="24" customFormat="1" x14ac:dyDescent="0.25"/>
    <row r="672" s="24" customFormat="1" x14ac:dyDescent="0.25"/>
    <row r="673" s="24" customFormat="1" x14ac:dyDescent="0.25"/>
    <row r="674" s="24" customFormat="1" x14ac:dyDescent="0.25"/>
    <row r="675" s="24" customFormat="1" x14ac:dyDescent="0.25"/>
    <row r="676" s="24" customFormat="1" x14ac:dyDescent="0.25"/>
    <row r="677" s="24" customFormat="1" x14ac:dyDescent="0.25"/>
    <row r="678" s="24" customFormat="1" x14ac:dyDescent="0.25"/>
    <row r="679" s="24" customFormat="1" x14ac:dyDescent="0.25"/>
    <row r="680" s="24" customFormat="1" x14ac:dyDescent="0.25"/>
    <row r="681" s="24" customFormat="1" x14ac:dyDescent="0.25"/>
    <row r="682" s="24" customFormat="1" x14ac:dyDescent="0.25"/>
    <row r="683" s="24" customFormat="1" x14ac:dyDescent="0.25"/>
    <row r="684" s="24" customFormat="1" x14ac:dyDescent="0.25"/>
    <row r="685" s="24" customFormat="1" x14ac:dyDescent="0.25"/>
    <row r="686" s="24" customFormat="1" x14ac:dyDescent="0.25"/>
    <row r="687" s="24" customFormat="1" x14ac:dyDescent="0.25"/>
    <row r="688" s="24" customFormat="1" x14ac:dyDescent="0.25"/>
    <row r="689" s="24" customFormat="1" x14ac:dyDescent="0.25"/>
    <row r="690" s="24" customFormat="1" x14ac:dyDescent="0.25"/>
    <row r="691" s="24" customFormat="1" x14ac:dyDescent="0.25"/>
    <row r="692" s="24" customFormat="1" x14ac:dyDescent="0.25"/>
    <row r="693" s="24" customFormat="1" x14ac:dyDescent="0.25"/>
    <row r="694" s="24" customFormat="1" x14ac:dyDescent="0.25"/>
    <row r="695" s="24" customFormat="1" x14ac:dyDescent="0.25"/>
    <row r="696" s="24" customFormat="1" x14ac:dyDescent="0.25"/>
    <row r="697" s="24" customFormat="1" x14ac:dyDescent="0.25"/>
    <row r="698" s="24" customFormat="1" x14ac:dyDescent="0.25"/>
    <row r="699" s="24" customFormat="1" x14ac:dyDescent="0.25"/>
    <row r="700" s="24" customFormat="1" x14ac:dyDescent="0.25"/>
    <row r="701" s="24" customFormat="1" x14ac:dyDescent="0.25"/>
    <row r="702" s="24" customFormat="1" x14ac:dyDescent="0.25"/>
    <row r="703" s="24" customFormat="1" x14ac:dyDescent="0.25"/>
    <row r="704" s="24" customFormat="1" x14ac:dyDescent="0.25"/>
    <row r="705" s="24" customFormat="1" x14ac:dyDescent="0.25"/>
    <row r="706" s="24" customFormat="1" x14ac:dyDescent="0.25"/>
    <row r="707" s="24" customFormat="1" x14ac:dyDescent="0.25"/>
    <row r="708" s="24" customFormat="1" x14ac:dyDescent="0.25"/>
    <row r="709" s="24" customFormat="1" x14ac:dyDescent="0.25"/>
    <row r="710" s="24" customFormat="1" x14ac:dyDescent="0.25"/>
    <row r="711" s="24" customFormat="1" x14ac:dyDescent="0.25"/>
    <row r="712" s="24" customFormat="1" x14ac:dyDescent="0.25"/>
    <row r="713" s="24" customFormat="1" x14ac:dyDescent="0.25"/>
    <row r="714" s="24" customFormat="1" x14ac:dyDescent="0.25"/>
    <row r="715" s="24" customFormat="1" x14ac:dyDescent="0.25"/>
    <row r="716" s="24" customFormat="1" x14ac:dyDescent="0.25"/>
    <row r="717" s="24" customFormat="1" x14ac:dyDescent="0.25"/>
    <row r="718" s="24" customFormat="1" x14ac:dyDescent="0.25"/>
    <row r="719" s="24" customFormat="1" x14ac:dyDescent="0.25"/>
    <row r="720" s="24" customFormat="1" x14ac:dyDescent="0.25"/>
    <row r="721" s="24" customFormat="1" x14ac:dyDescent="0.25"/>
    <row r="722" s="24" customFormat="1" x14ac:dyDescent="0.25"/>
    <row r="723" s="24" customFormat="1" x14ac:dyDescent="0.25"/>
    <row r="724" s="24" customFormat="1" x14ac:dyDescent="0.25"/>
    <row r="725" s="24" customFormat="1" x14ac:dyDescent="0.25"/>
    <row r="726" s="24" customFormat="1" x14ac:dyDescent="0.25"/>
    <row r="727" s="24" customFormat="1" x14ac:dyDescent="0.25"/>
    <row r="728" s="24" customFormat="1" x14ac:dyDescent="0.25"/>
    <row r="729" s="24" customFormat="1" x14ac:dyDescent="0.25"/>
    <row r="730" s="24" customFormat="1" x14ac:dyDescent="0.25"/>
    <row r="731" s="24" customFormat="1" x14ac:dyDescent="0.25"/>
    <row r="732" s="24" customFormat="1" x14ac:dyDescent="0.25"/>
    <row r="733" s="24" customFormat="1" x14ac:dyDescent="0.25"/>
    <row r="734" s="24" customFormat="1" x14ac:dyDescent="0.25"/>
    <row r="735" s="24" customFormat="1" x14ac:dyDescent="0.25"/>
    <row r="736" s="24" customFormat="1" x14ac:dyDescent="0.25"/>
    <row r="737" s="24" customFormat="1" x14ac:dyDescent="0.25"/>
    <row r="738" s="24" customFormat="1" x14ac:dyDescent="0.25"/>
    <row r="739" s="24" customFormat="1" x14ac:dyDescent="0.25"/>
    <row r="740" s="24" customFormat="1" x14ac:dyDescent="0.25"/>
    <row r="741" s="24" customFormat="1" x14ac:dyDescent="0.25"/>
    <row r="742" s="24" customFormat="1" x14ac:dyDescent="0.25"/>
    <row r="743" s="24" customFormat="1" x14ac:dyDescent="0.25"/>
    <row r="744" s="24" customFormat="1" x14ac:dyDescent="0.25"/>
    <row r="745" s="24" customFormat="1" x14ac:dyDescent="0.25"/>
    <row r="746" s="24" customFormat="1" x14ac:dyDescent="0.25"/>
    <row r="747" s="24" customFormat="1" x14ac:dyDescent="0.25"/>
    <row r="748" s="24" customFormat="1" x14ac:dyDescent="0.25"/>
    <row r="749" s="24" customFormat="1" x14ac:dyDescent="0.25"/>
    <row r="750" s="24" customFormat="1" x14ac:dyDescent="0.25"/>
    <row r="751" s="24" customFormat="1" x14ac:dyDescent="0.25"/>
    <row r="752" s="24" customFormat="1" x14ac:dyDescent="0.25"/>
    <row r="753" s="24" customFormat="1" x14ac:dyDescent="0.25"/>
    <row r="754" s="24" customFormat="1" x14ac:dyDescent="0.25"/>
    <row r="755" s="24" customFormat="1" x14ac:dyDescent="0.25"/>
    <row r="756" s="24" customFormat="1" x14ac:dyDescent="0.25"/>
    <row r="757" s="24" customFormat="1" x14ac:dyDescent="0.25"/>
    <row r="758" s="24" customFormat="1" x14ac:dyDescent="0.25"/>
    <row r="759" s="24" customFormat="1" x14ac:dyDescent="0.25"/>
    <row r="760" s="24" customFormat="1" x14ac:dyDescent="0.25"/>
    <row r="761" s="24" customFormat="1" x14ac:dyDescent="0.25"/>
    <row r="762" s="24" customFormat="1" x14ac:dyDescent="0.25"/>
    <row r="763" s="24" customFormat="1" x14ac:dyDescent="0.25"/>
    <row r="764" s="24" customFormat="1" x14ac:dyDescent="0.25"/>
    <row r="765" s="24" customFormat="1" x14ac:dyDescent="0.25"/>
    <row r="766" s="24" customFormat="1" x14ac:dyDescent="0.25"/>
    <row r="767" s="24" customFormat="1" x14ac:dyDescent="0.25"/>
    <row r="768" s="24" customFormat="1" x14ac:dyDescent="0.25"/>
    <row r="769" s="24" customFormat="1" x14ac:dyDescent="0.25"/>
    <row r="770" s="24" customFormat="1" x14ac:dyDescent="0.25"/>
    <row r="771" s="24" customFormat="1" x14ac:dyDescent="0.25"/>
    <row r="772" s="24" customFormat="1" x14ac:dyDescent="0.25"/>
    <row r="773" s="24" customFormat="1" x14ac:dyDescent="0.25"/>
    <row r="774" s="24" customFormat="1" x14ac:dyDescent="0.25"/>
    <row r="775" s="24" customFormat="1" x14ac:dyDescent="0.25"/>
    <row r="776" s="24" customFormat="1" x14ac:dyDescent="0.25"/>
    <row r="777" s="24" customFormat="1" x14ac:dyDescent="0.25"/>
    <row r="778" s="24" customFormat="1" x14ac:dyDescent="0.25"/>
    <row r="779" s="24" customFormat="1" x14ac:dyDescent="0.25"/>
    <row r="780" s="24" customFormat="1" x14ac:dyDescent="0.25"/>
    <row r="781" s="24" customFormat="1" x14ac:dyDescent="0.25"/>
    <row r="782" s="24" customFormat="1" x14ac:dyDescent="0.25"/>
    <row r="783" s="24" customFormat="1" x14ac:dyDescent="0.25"/>
    <row r="784" s="24" customFormat="1" x14ac:dyDescent="0.25"/>
    <row r="785" s="24" customFormat="1" x14ac:dyDescent="0.25"/>
    <row r="786" s="24" customFormat="1" x14ac:dyDescent="0.25"/>
    <row r="787" s="24" customFormat="1" x14ac:dyDescent="0.25"/>
    <row r="788" s="24" customFormat="1" x14ac:dyDescent="0.25"/>
    <row r="789" s="24" customFormat="1" x14ac:dyDescent="0.25"/>
    <row r="790" s="24" customFormat="1" x14ac:dyDescent="0.25"/>
    <row r="791" s="24" customFormat="1" x14ac:dyDescent="0.25"/>
    <row r="792" s="24" customFormat="1" x14ac:dyDescent="0.25"/>
    <row r="793" s="24" customFormat="1" x14ac:dyDescent="0.25"/>
    <row r="794" s="24" customFormat="1" x14ac:dyDescent="0.25"/>
    <row r="795" s="24" customFormat="1" x14ac:dyDescent="0.25"/>
    <row r="796" s="24" customFormat="1" x14ac:dyDescent="0.25"/>
    <row r="797" s="24" customFormat="1" x14ac:dyDescent="0.25"/>
    <row r="798" s="24" customFormat="1" x14ac:dyDescent="0.25"/>
    <row r="799" s="24" customFormat="1" x14ac:dyDescent="0.25"/>
    <row r="800" s="24" customFormat="1" x14ac:dyDescent="0.25"/>
    <row r="801" s="24" customFormat="1" x14ac:dyDescent="0.25"/>
    <row r="802" s="24" customFormat="1" x14ac:dyDescent="0.25"/>
    <row r="803" s="24" customFormat="1" x14ac:dyDescent="0.25"/>
    <row r="804" s="24" customFormat="1" x14ac:dyDescent="0.25"/>
    <row r="805" s="24" customFormat="1" x14ac:dyDescent="0.25"/>
    <row r="806" s="24" customFormat="1" x14ac:dyDescent="0.25"/>
    <row r="807" s="24" customFormat="1" x14ac:dyDescent="0.25"/>
    <row r="808" s="24" customFormat="1" x14ac:dyDescent="0.25"/>
    <row r="809" s="24" customFormat="1" x14ac:dyDescent="0.25"/>
    <row r="810" s="24" customFormat="1" x14ac:dyDescent="0.25"/>
    <row r="811" s="24" customFormat="1" x14ac:dyDescent="0.25"/>
    <row r="812" s="24" customFormat="1" x14ac:dyDescent="0.25"/>
    <row r="813" s="24" customFormat="1" x14ac:dyDescent="0.25"/>
    <row r="814" s="24" customFormat="1" x14ac:dyDescent="0.25"/>
    <row r="815" s="24" customFormat="1" x14ac:dyDescent="0.25"/>
    <row r="816" s="24" customFormat="1" x14ac:dyDescent="0.25"/>
    <row r="817" s="24" customFormat="1" x14ac:dyDescent="0.25"/>
    <row r="818" s="24" customFormat="1" x14ac:dyDescent="0.25"/>
    <row r="819" s="24" customFormat="1" x14ac:dyDescent="0.25"/>
    <row r="820" s="24" customFormat="1" x14ac:dyDescent="0.25"/>
    <row r="821" s="24" customFormat="1" x14ac:dyDescent="0.25"/>
    <row r="822" s="24" customFormat="1" x14ac:dyDescent="0.25"/>
    <row r="823" s="24" customFormat="1" x14ac:dyDescent="0.25"/>
    <row r="824" s="24" customFormat="1" x14ac:dyDescent="0.25"/>
    <row r="825" s="24" customFormat="1" x14ac:dyDescent="0.25"/>
    <row r="826" s="24" customFormat="1" x14ac:dyDescent="0.25"/>
    <row r="827" s="24" customFormat="1" x14ac:dyDescent="0.25"/>
    <row r="828" s="24" customFormat="1" x14ac:dyDescent="0.25"/>
    <row r="829" s="24" customFormat="1" x14ac:dyDescent="0.25"/>
    <row r="830" s="24" customFormat="1" x14ac:dyDescent="0.25"/>
    <row r="831" s="24" customFormat="1" x14ac:dyDescent="0.25"/>
    <row r="832" s="24" customFormat="1" x14ac:dyDescent="0.25"/>
    <row r="833" s="24" customFormat="1" x14ac:dyDescent="0.25"/>
    <row r="834" s="24" customFormat="1" x14ac:dyDescent="0.25"/>
    <row r="835" s="24" customFormat="1" x14ac:dyDescent="0.25"/>
    <row r="836" s="24" customFormat="1" x14ac:dyDescent="0.25"/>
    <row r="837" s="24" customFormat="1" x14ac:dyDescent="0.25"/>
    <row r="838" s="24" customFormat="1" x14ac:dyDescent="0.25"/>
    <row r="839" s="24" customFormat="1" x14ac:dyDescent="0.25"/>
    <row r="840" s="24" customFormat="1" x14ac:dyDescent="0.25"/>
    <row r="841" s="24" customFormat="1" x14ac:dyDescent="0.25"/>
    <row r="842" s="24" customFormat="1" x14ac:dyDescent="0.25"/>
    <row r="843" s="24" customFormat="1" x14ac:dyDescent="0.25"/>
    <row r="844" s="24" customFormat="1" x14ac:dyDescent="0.25"/>
    <row r="845" s="24" customFormat="1" x14ac:dyDescent="0.25"/>
    <row r="846" s="24" customFormat="1" x14ac:dyDescent="0.25"/>
    <row r="847" s="24" customFormat="1" x14ac:dyDescent="0.25"/>
    <row r="848" s="24" customFormat="1" x14ac:dyDescent="0.25"/>
    <row r="849" s="24" customFormat="1" x14ac:dyDescent="0.25"/>
    <row r="850" s="24" customFormat="1" x14ac:dyDescent="0.25"/>
    <row r="851" s="24" customFormat="1" x14ac:dyDescent="0.25"/>
    <row r="852" s="24" customFormat="1" x14ac:dyDescent="0.25"/>
    <row r="853" s="24" customFormat="1" x14ac:dyDescent="0.25"/>
    <row r="854" s="24" customFormat="1" x14ac:dyDescent="0.25"/>
    <row r="855" s="24" customFormat="1" x14ac:dyDescent="0.25"/>
    <row r="856" s="24" customFormat="1" x14ac:dyDescent="0.25"/>
    <row r="857" s="24" customFormat="1" x14ac:dyDescent="0.25"/>
    <row r="858" s="24" customFormat="1" x14ac:dyDescent="0.25"/>
    <row r="859" s="24" customFormat="1" x14ac:dyDescent="0.25"/>
    <row r="860" s="24" customFormat="1" x14ac:dyDescent="0.25"/>
    <row r="861" s="24" customFormat="1" x14ac:dyDescent="0.25"/>
    <row r="862" s="24" customFormat="1" x14ac:dyDescent="0.25"/>
    <row r="863" s="24" customFormat="1" x14ac:dyDescent="0.25"/>
    <row r="864" s="24" customFormat="1" x14ac:dyDescent="0.25"/>
    <row r="865" s="24" customFormat="1" x14ac:dyDescent="0.25"/>
    <row r="866" s="24" customFormat="1" x14ac:dyDescent="0.25"/>
    <row r="867" s="24" customFormat="1" x14ac:dyDescent="0.25"/>
    <row r="868" s="24" customFormat="1" x14ac:dyDescent="0.25"/>
    <row r="869" s="24" customFormat="1" x14ac:dyDescent="0.25"/>
    <row r="870" s="24" customFormat="1" x14ac:dyDescent="0.25"/>
    <row r="871" s="24" customFormat="1" x14ac:dyDescent="0.25"/>
    <row r="872" s="24" customFormat="1" x14ac:dyDescent="0.25"/>
    <row r="873" s="24" customFormat="1" x14ac:dyDescent="0.25"/>
    <row r="874" s="24" customFormat="1" x14ac:dyDescent="0.25"/>
    <row r="875" s="24" customFormat="1" x14ac:dyDescent="0.25"/>
    <row r="876" s="24" customFormat="1" x14ac:dyDescent="0.25"/>
    <row r="877" s="24" customFormat="1" x14ac:dyDescent="0.25"/>
    <row r="878" s="24" customFormat="1" x14ac:dyDescent="0.25"/>
    <row r="879" s="24" customFormat="1" x14ac:dyDescent="0.25"/>
    <row r="880" s="24" customFormat="1" x14ac:dyDescent="0.25"/>
    <row r="881" s="24" customFormat="1" x14ac:dyDescent="0.25"/>
    <row r="882" s="24" customFormat="1" x14ac:dyDescent="0.25"/>
    <row r="883" s="24" customFormat="1" x14ac:dyDescent="0.25"/>
    <row r="884" s="24" customFormat="1" x14ac:dyDescent="0.25"/>
    <row r="885" s="24" customFormat="1" x14ac:dyDescent="0.25"/>
    <row r="886" s="24" customFormat="1" x14ac:dyDescent="0.25"/>
    <row r="887" s="24" customFormat="1" x14ac:dyDescent="0.25"/>
    <row r="888" s="24" customFormat="1" x14ac:dyDescent="0.25"/>
    <row r="889" s="24" customFormat="1" x14ac:dyDescent="0.25"/>
    <row r="890" s="24" customFormat="1" x14ac:dyDescent="0.25"/>
    <row r="891" s="24" customFormat="1" x14ac:dyDescent="0.25"/>
    <row r="892" s="24" customFormat="1" x14ac:dyDescent="0.25"/>
    <row r="893" s="24" customFormat="1" x14ac:dyDescent="0.25"/>
    <row r="894" s="24" customFormat="1" x14ac:dyDescent="0.25"/>
    <row r="895" s="24" customFormat="1" x14ac:dyDescent="0.25"/>
    <row r="896" s="24" customFormat="1" x14ac:dyDescent="0.25"/>
    <row r="897" s="24" customFormat="1" x14ac:dyDescent="0.25"/>
    <row r="898" s="24" customFormat="1" x14ac:dyDescent="0.25"/>
    <row r="899" s="24" customFormat="1" x14ac:dyDescent="0.25"/>
    <row r="900" s="24" customFormat="1" x14ac:dyDescent="0.25"/>
    <row r="901" s="24" customFormat="1" x14ac:dyDescent="0.25"/>
    <row r="902" s="24" customFormat="1" x14ac:dyDescent="0.25"/>
    <row r="903" s="24" customFormat="1" x14ac:dyDescent="0.25"/>
    <row r="904" s="24" customFormat="1" x14ac:dyDescent="0.25"/>
    <row r="905" s="24" customFormat="1" x14ac:dyDescent="0.25"/>
    <row r="906" s="24" customFormat="1" x14ac:dyDescent="0.25"/>
    <row r="907" s="24" customFormat="1" x14ac:dyDescent="0.25"/>
    <row r="908" s="24" customFormat="1" x14ac:dyDescent="0.25"/>
    <row r="909" s="24" customFormat="1" x14ac:dyDescent="0.25"/>
    <row r="910" s="24" customFormat="1" x14ac:dyDescent="0.25"/>
    <row r="911" s="24" customFormat="1" x14ac:dyDescent="0.25"/>
    <row r="912" s="24" customFormat="1" x14ac:dyDescent="0.25"/>
    <row r="913" s="24" customFormat="1" x14ac:dyDescent="0.25"/>
    <row r="914" s="24" customFormat="1" x14ac:dyDescent="0.25"/>
    <row r="915" s="24" customFormat="1" x14ac:dyDescent="0.25"/>
    <row r="916" s="24" customFormat="1" x14ac:dyDescent="0.25"/>
    <row r="917" s="24" customFormat="1" x14ac:dyDescent="0.25"/>
    <row r="918" s="24" customFormat="1" x14ac:dyDescent="0.25"/>
    <row r="919" s="24" customFormat="1" x14ac:dyDescent="0.25"/>
    <row r="920" s="24" customFormat="1" x14ac:dyDescent="0.25"/>
    <row r="921" s="24" customFormat="1" x14ac:dyDescent="0.25"/>
    <row r="922" s="24" customFormat="1" x14ac:dyDescent="0.25"/>
    <row r="923" s="24" customFormat="1" x14ac:dyDescent="0.25"/>
    <row r="924" s="24" customFormat="1" x14ac:dyDescent="0.25"/>
    <row r="925" s="24" customFormat="1" x14ac:dyDescent="0.25"/>
    <row r="926" s="24" customFormat="1" x14ac:dyDescent="0.25"/>
    <row r="927" s="24" customFormat="1" x14ac:dyDescent="0.25"/>
    <row r="928" s="24" customFormat="1" x14ac:dyDescent="0.25"/>
    <row r="929" s="24" customFormat="1" x14ac:dyDescent="0.25"/>
    <row r="930" s="24" customFormat="1" x14ac:dyDescent="0.25"/>
    <row r="931" s="24" customFormat="1" x14ac:dyDescent="0.25"/>
    <row r="932" s="24" customFormat="1" x14ac:dyDescent="0.25"/>
    <row r="933" s="24" customFormat="1" x14ac:dyDescent="0.25"/>
    <row r="934" s="24" customFormat="1" x14ac:dyDescent="0.25"/>
    <row r="935" s="24" customFormat="1" x14ac:dyDescent="0.25"/>
    <row r="936" s="24" customFormat="1" x14ac:dyDescent="0.25"/>
    <row r="937" s="24" customFormat="1" x14ac:dyDescent="0.25"/>
    <row r="938" s="24" customFormat="1" x14ac:dyDescent="0.25"/>
    <row r="939" s="24" customFormat="1" x14ac:dyDescent="0.25"/>
    <row r="940" s="24" customFormat="1" x14ac:dyDescent="0.25"/>
    <row r="941" s="24" customFormat="1" x14ac:dyDescent="0.25"/>
    <row r="942" s="24" customFormat="1" x14ac:dyDescent="0.25"/>
    <row r="943" s="24" customFormat="1" x14ac:dyDescent="0.25"/>
    <row r="944" s="24" customFormat="1" x14ac:dyDescent="0.25"/>
    <row r="945" s="24" customFormat="1" x14ac:dyDescent="0.25"/>
    <row r="946" s="24" customFormat="1" x14ac:dyDescent="0.25"/>
    <row r="947" s="24" customFormat="1" x14ac:dyDescent="0.25"/>
    <row r="948" s="24" customFormat="1" x14ac:dyDescent="0.25"/>
    <row r="949" s="24" customFormat="1" x14ac:dyDescent="0.25"/>
    <row r="950" s="24" customFormat="1" x14ac:dyDescent="0.25"/>
    <row r="951" s="24" customFormat="1" x14ac:dyDescent="0.25"/>
    <row r="952" s="24" customFormat="1" x14ac:dyDescent="0.25"/>
    <row r="953" s="24" customFormat="1" x14ac:dyDescent="0.25"/>
    <row r="954" s="24" customFormat="1" x14ac:dyDescent="0.25"/>
    <row r="955" s="24" customFormat="1" x14ac:dyDescent="0.25"/>
    <row r="956" s="24" customFormat="1" x14ac:dyDescent="0.25"/>
    <row r="957" s="24" customFormat="1" x14ac:dyDescent="0.25"/>
    <row r="958" s="24" customFormat="1" x14ac:dyDescent="0.25"/>
    <row r="959" s="24" customFormat="1" x14ac:dyDescent="0.25"/>
    <row r="960" s="24" customFormat="1" x14ac:dyDescent="0.25"/>
    <row r="961" s="24" customFormat="1" x14ac:dyDescent="0.25"/>
    <row r="962" s="24" customFormat="1" x14ac:dyDescent="0.25"/>
    <row r="963" s="24" customFormat="1" x14ac:dyDescent="0.25"/>
    <row r="964" s="24" customFormat="1" x14ac:dyDescent="0.25"/>
    <row r="965" s="24" customFormat="1" x14ac:dyDescent="0.25"/>
    <row r="966" s="24" customFormat="1" x14ac:dyDescent="0.25"/>
    <row r="967" s="24" customFormat="1" x14ac:dyDescent="0.25"/>
    <row r="968" s="24" customFormat="1" x14ac:dyDescent="0.25"/>
    <row r="969" s="24" customFormat="1" x14ac:dyDescent="0.25"/>
    <row r="970" s="24" customFormat="1" x14ac:dyDescent="0.25"/>
    <row r="971" s="24" customFormat="1" x14ac:dyDescent="0.25"/>
    <row r="972" s="24" customFormat="1" x14ac:dyDescent="0.25"/>
    <row r="973" s="24" customFormat="1" x14ac:dyDescent="0.25"/>
    <row r="974" s="24" customFormat="1" x14ac:dyDescent="0.25"/>
    <row r="975" s="24" customFormat="1" x14ac:dyDescent="0.25"/>
    <row r="976" s="24" customFormat="1" x14ac:dyDescent="0.25"/>
    <row r="977" s="24" customFormat="1" x14ac:dyDescent="0.25"/>
    <row r="978" s="24" customFormat="1" x14ac:dyDescent="0.25"/>
    <row r="979" s="24" customFormat="1" x14ac:dyDescent="0.25"/>
    <row r="980" s="24" customFormat="1" x14ac:dyDescent="0.25"/>
    <row r="981" s="24" customFormat="1" x14ac:dyDescent="0.25"/>
    <row r="982" s="24" customFormat="1" x14ac:dyDescent="0.25"/>
    <row r="983" s="24" customFormat="1" x14ac:dyDescent="0.25"/>
    <row r="984" s="24" customFormat="1" x14ac:dyDescent="0.25"/>
    <row r="985" s="24" customFormat="1" x14ac:dyDescent="0.25"/>
    <row r="986" s="24" customFormat="1" x14ac:dyDescent="0.25"/>
    <row r="987" s="24" customFormat="1" x14ac:dyDescent="0.25"/>
    <row r="988" s="24" customFormat="1" x14ac:dyDescent="0.25"/>
    <row r="989" s="24" customFormat="1" x14ac:dyDescent="0.25"/>
    <row r="990" s="24" customFormat="1" x14ac:dyDescent="0.25"/>
    <row r="991" s="24" customFormat="1" x14ac:dyDescent="0.25"/>
    <row r="992" s="24" customFormat="1" x14ac:dyDescent="0.25"/>
    <row r="993" s="24" customFormat="1" x14ac:dyDescent="0.25"/>
    <row r="994" s="24" customFormat="1" x14ac:dyDescent="0.25"/>
    <row r="995" s="24" customFormat="1" x14ac:dyDescent="0.25"/>
    <row r="996" s="24" customFormat="1" x14ac:dyDescent="0.25"/>
    <row r="997" s="24" customFormat="1" x14ac:dyDescent="0.25"/>
    <row r="998" s="24" customFormat="1" x14ac:dyDescent="0.25"/>
    <row r="999" s="24" customFormat="1" x14ac:dyDescent="0.25"/>
    <row r="1000" s="24" customFormat="1" x14ac:dyDescent="0.25"/>
    <row r="1001" s="24" customFormat="1" x14ac:dyDescent="0.25"/>
    <row r="1002" s="24" customFormat="1" x14ac:dyDescent="0.25"/>
    <row r="1003" s="24" customFormat="1" x14ac:dyDescent="0.25"/>
    <row r="1004" s="24" customFormat="1" x14ac:dyDescent="0.25"/>
    <row r="1005" s="24" customFormat="1" x14ac:dyDescent="0.25"/>
    <row r="1006" s="24" customFormat="1" x14ac:dyDescent="0.25"/>
    <row r="1007" s="24" customFormat="1" x14ac:dyDescent="0.25"/>
    <row r="1008" s="24" customFormat="1" x14ac:dyDescent="0.25"/>
    <row r="1009" s="24" customFormat="1" x14ac:dyDescent="0.25"/>
    <row r="1010" s="24" customFormat="1" x14ac:dyDescent="0.25"/>
    <row r="1011" s="24" customFormat="1" x14ac:dyDescent="0.25"/>
    <row r="1012" s="24" customFormat="1" x14ac:dyDescent="0.25"/>
    <row r="1013" s="24" customFormat="1" x14ac:dyDescent="0.25"/>
    <row r="1014" s="24" customFormat="1" x14ac:dyDescent="0.25"/>
    <row r="1015" s="24" customFormat="1" x14ac:dyDescent="0.25"/>
    <row r="1016" s="24" customFormat="1" x14ac:dyDescent="0.25"/>
    <row r="1017" s="24" customFormat="1" x14ac:dyDescent="0.25"/>
    <row r="1018" s="24" customFormat="1" x14ac:dyDescent="0.25"/>
    <row r="1019" s="24" customFormat="1" x14ac:dyDescent="0.25"/>
    <row r="1020" s="24" customFormat="1" x14ac:dyDescent="0.25"/>
    <row r="1021" s="24" customFormat="1" x14ac:dyDescent="0.25"/>
    <row r="1022" s="24" customFormat="1" x14ac:dyDescent="0.25"/>
    <row r="1023" s="24" customFormat="1" x14ac:dyDescent="0.25"/>
    <row r="1024" s="24" customFormat="1" x14ac:dyDescent="0.25"/>
    <row r="1025" s="24" customFormat="1" x14ac:dyDescent="0.25"/>
    <row r="1026" s="24" customFormat="1" x14ac:dyDescent="0.25"/>
    <row r="1027" s="24" customFormat="1" x14ac:dyDescent="0.25"/>
    <row r="1028" s="24" customFormat="1" x14ac:dyDescent="0.25"/>
    <row r="1029" s="24" customFormat="1" x14ac:dyDescent="0.25"/>
    <row r="1030" s="24" customFormat="1" x14ac:dyDescent="0.25"/>
    <row r="1031" s="24" customFormat="1" x14ac:dyDescent="0.25"/>
    <row r="1032" s="24" customFormat="1" x14ac:dyDescent="0.25"/>
    <row r="1033" s="24" customFormat="1" x14ac:dyDescent="0.25"/>
    <row r="1034" s="24" customFormat="1" x14ac:dyDescent="0.25"/>
    <row r="1035" s="24" customFormat="1" x14ac:dyDescent="0.25"/>
    <row r="1036" s="24" customFormat="1" x14ac:dyDescent="0.25"/>
    <row r="1037" s="24" customFormat="1" x14ac:dyDescent="0.25"/>
    <row r="1038" s="24" customFormat="1" x14ac:dyDescent="0.25"/>
    <row r="1039" s="24" customFormat="1" x14ac:dyDescent="0.25"/>
    <row r="1040" s="24" customFormat="1" x14ac:dyDescent="0.25"/>
    <row r="1041" s="24" customFormat="1" x14ac:dyDescent="0.25"/>
    <row r="1042" s="24" customFormat="1" x14ac:dyDescent="0.25"/>
    <row r="1043" s="24" customFormat="1" x14ac:dyDescent="0.25"/>
    <row r="1044" s="24" customFormat="1" x14ac:dyDescent="0.25"/>
    <row r="1045" s="24" customFormat="1" x14ac:dyDescent="0.25"/>
    <row r="1046" s="24" customFormat="1" x14ac:dyDescent="0.25"/>
    <row r="1047" s="24" customFormat="1" x14ac:dyDescent="0.25"/>
    <row r="1048" s="24" customFormat="1" x14ac:dyDescent="0.25"/>
    <row r="1049" s="24" customFormat="1" x14ac:dyDescent="0.25"/>
    <row r="1050" s="24" customFormat="1" x14ac:dyDescent="0.25"/>
    <row r="1051" s="24" customFormat="1" x14ac:dyDescent="0.25"/>
    <row r="1052" s="24" customFormat="1" x14ac:dyDescent="0.25"/>
    <row r="1053" s="24" customFormat="1" x14ac:dyDescent="0.25"/>
    <row r="1054" s="24" customFormat="1" x14ac:dyDescent="0.25"/>
    <row r="1055" s="24" customFormat="1" x14ac:dyDescent="0.25"/>
    <row r="1056" s="24" customFormat="1" x14ac:dyDescent="0.25"/>
    <row r="1057" s="24" customFormat="1" x14ac:dyDescent="0.25"/>
    <row r="1058" s="24" customFormat="1" x14ac:dyDescent="0.25"/>
    <row r="1059" s="24" customFormat="1" x14ac:dyDescent="0.25"/>
    <row r="1060" s="24" customFormat="1" x14ac:dyDescent="0.25"/>
    <row r="1061" s="24" customFormat="1" x14ac:dyDescent="0.25"/>
    <row r="1062" s="24" customFormat="1" x14ac:dyDescent="0.25"/>
    <row r="1063" s="24" customFormat="1" x14ac:dyDescent="0.25"/>
    <row r="1064" s="24" customFormat="1" x14ac:dyDescent="0.25"/>
    <row r="1065" s="24" customFormat="1" x14ac:dyDescent="0.25"/>
    <row r="1066" s="24" customFormat="1" x14ac:dyDescent="0.25"/>
    <row r="1067" s="24" customFormat="1" x14ac:dyDescent="0.25"/>
    <row r="1068" s="24" customFormat="1" x14ac:dyDescent="0.25"/>
    <row r="1069" s="24" customFormat="1" x14ac:dyDescent="0.25"/>
    <row r="1070" s="24" customFormat="1" x14ac:dyDescent="0.25"/>
    <row r="1071" s="24" customFormat="1" x14ac:dyDescent="0.25"/>
    <row r="1072" s="24" customFormat="1" x14ac:dyDescent="0.25"/>
    <row r="1073" s="24" customFormat="1" x14ac:dyDescent="0.25"/>
    <row r="1074" s="24" customFormat="1" x14ac:dyDescent="0.25"/>
    <row r="1075" s="24" customFormat="1" x14ac:dyDescent="0.25"/>
    <row r="1076" s="24" customFormat="1" x14ac:dyDescent="0.25"/>
    <row r="1077" s="24" customFormat="1" x14ac:dyDescent="0.25"/>
    <row r="1078" s="24" customFormat="1" x14ac:dyDescent="0.25"/>
    <row r="1079" s="24" customFormat="1" x14ac:dyDescent="0.25"/>
    <row r="1080" s="24" customFormat="1" x14ac:dyDescent="0.25"/>
    <row r="1081" s="24" customFormat="1" x14ac:dyDescent="0.25"/>
    <row r="1082" s="24" customFormat="1" x14ac:dyDescent="0.25"/>
    <row r="1083" s="24" customFormat="1" x14ac:dyDescent="0.25"/>
    <row r="1084" s="24" customFormat="1" x14ac:dyDescent="0.25"/>
    <row r="1085" s="24" customFormat="1" x14ac:dyDescent="0.25"/>
    <row r="1086" s="24" customFormat="1" x14ac:dyDescent="0.25"/>
    <row r="1087" s="24" customFormat="1" x14ac:dyDescent="0.25"/>
    <row r="1088" s="24" customFormat="1" x14ac:dyDescent="0.25"/>
    <row r="1089" s="24" customFormat="1" x14ac:dyDescent="0.25"/>
    <row r="1090" s="24" customFormat="1" x14ac:dyDescent="0.25"/>
    <row r="1091" s="24" customFormat="1" x14ac:dyDescent="0.25"/>
    <row r="1092" s="24" customFormat="1" x14ac:dyDescent="0.25"/>
    <row r="1093" s="24" customFormat="1" x14ac:dyDescent="0.25"/>
    <row r="1094" s="24" customFormat="1" x14ac:dyDescent="0.25"/>
    <row r="1095" s="24" customFormat="1" x14ac:dyDescent="0.25"/>
    <row r="1096" s="24" customFormat="1" x14ac:dyDescent="0.25"/>
    <row r="1097" s="24" customFormat="1" x14ac:dyDescent="0.25"/>
    <row r="1098" s="24" customFormat="1" x14ac:dyDescent="0.25"/>
    <row r="1099" s="24" customFormat="1" x14ac:dyDescent="0.25"/>
    <row r="1100" s="24" customFormat="1" x14ac:dyDescent="0.25"/>
    <row r="1101" s="24" customFormat="1" x14ac:dyDescent="0.25"/>
    <row r="1102" s="24" customFormat="1" x14ac:dyDescent="0.25"/>
    <row r="1103" s="24" customFormat="1" x14ac:dyDescent="0.25"/>
    <row r="1104" s="24" customFormat="1" x14ac:dyDescent="0.25"/>
    <row r="1105" s="24" customFormat="1" x14ac:dyDescent="0.25"/>
    <row r="1106" s="24" customFormat="1" x14ac:dyDescent="0.25"/>
    <row r="1107" s="24" customFormat="1" x14ac:dyDescent="0.25"/>
    <row r="1108" s="24" customFormat="1" x14ac:dyDescent="0.25"/>
    <row r="1109" s="24" customFormat="1" x14ac:dyDescent="0.25"/>
    <row r="1110" s="24" customFormat="1" x14ac:dyDescent="0.25"/>
    <row r="1111" s="24" customFormat="1" x14ac:dyDescent="0.25"/>
    <row r="1112" s="24" customFormat="1" x14ac:dyDescent="0.25"/>
    <row r="1113" s="24" customFormat="1" x14ac:dyDescent="0.25"/>
    <row r="1114" s="24" customFormat="1" x14ac:dyDescent="0.25"/>
    <row r="1115" s="24" customFormat="1" x14ac:dyDescent="0.25"/>
    <row r="1116" s="24" customFormat="1" x14ac:dyDescent="0.25"/>
    <row r="1117" s="24" customFormat="1" x14ac:dyDescent="0.25"/>
    <row r="1118" s="24" customFormat="1" x14ac:dyDescent="0.25"/>
    <row r="1119" s="24" customFormat="1" x14ac:dyDescent="0.25"/>
    <row r="1120" s="24" customFormat="1" x14ac:dyDescent="0.25"/>
    <row r="1121" s="24" customFormat="1" x14ac:dyDescent="0.25"/>
    <row r="1122" s="24" customFormat="1" x14ac:dyDescent="0.25"/>
    <row r="1123" s="24" customFormat="1" x14ac:dyDescent="0.25"/>
    <row r="1124" s="24" customFormat="1" x14ac:dyDescent="0.25"/>
    <row r="1125" s="24" customFormat="1" x14ac:dyDescent="0.25"/>
    <row r="1126" s="24" customFormat="1" x14ac:dyDescent="0.25"/>
    <row r="1127" s="24" customFormat="1" x14ac:dyDescent="0.25"/>
    <row r="1128" s="24" customFormat="1" x14ac:dyDescent="0.25"/>
    <row r="1129" s="24" customFormat="1" x14ac:dyDescent="0.25"/>
    <row r="1130" s="24" customFormat="1" x14ac:dyDescent="0.25"/>
    <row r="1131" s="24" customFormat="1" x14ac:dyDescent="0.25"/>
    <row r="1132" s="24" customFormat="1" x14ac:dyDescent="0.25"/>
    <row r="1133" s="24" customFormat="1" x14ac:dyDescent="0.25"/>
    <row r="1134" s="24" customFormat="1" x14ac:dyDescent="0.25"/>
    <row r="1135" s="24" customFormat="1" x14ac:dyDescent="0.25"/>
    <row r="1136" s="24" customFormat="1" x14ac:dyDescent="0.25"/>
    <row r="1137" s="24" customFormat="1" x14ac:dyDescent="0.25"/>
    <row r="1138" s="24" customFormat="1" x14ac:dyDescent="0.25"/>
    <row r="1139" s="24" customFormat="1" x14ac:dyDescent="0.25"/>
    <row r="1140" s="24" customFormat="1" x14ac:dyDescent="0.25"/>
    <row r="1141" s="24" customFormat="1" x14ac:dyDescent="0.25"/>
    <row r="1142" s="24" customFormat="1" x14ac:dyDescent="0.25"/>
    <row r="1143" s="24" customFormat="1" x14ac:dyDescent="0.25"/>
    <row r="1144" s="24" customFormat="1" x14ac:dyDescent="0.25"/>
    <row r="1145" s="24" customFormat="1" x14ac:dyDescent="0.25"/>
    <row r="1146" s="24" customFormat="1" x14ac:dyDescent="0.25"/>
    <row r="1147" s="24" customFormat="1" x14ac:dyDescent="0.25"/>
    <row r="1148" s="24" customFormat="1" x14ac:dyDescent="0.25"/>
    <row r="1149" s="24" customFormat="1" x14ac:dyDescent="0.25"/>
    <row r="1150" s="24" customFormat="1" x14ac:dyDescent="0.25"/>
    <row r="1151" s="24" customFormat="1" x14ac:dyDescent="0.25"/>
    <row r="1152" s="24" customFormat="1" x14ac:dyDescent="0.25"/>
    <row r="1153" s="24" customFormat="1" x14ac:dyDescent="0.25"/>
    <row r="1154" s="24" customFormat="1" x14ac:dyDescent="0.25"/>
    <row r="1155" s="24" customFormat="1" x14ac:dyDescent="0.25"/>
    <row r="1156" s="24" customFormat="1" x14ac:dyDescent="0.25"/>
    <row r="1157" s="24" customFormat="1" x14ac:dyDescent="0.25"/>
    <row r="1158" s="24" customFormat="1" x14ac:dyDescent="0.25"/>
    <row r="1159" s="24" customFormat="1" x14ac:dyDescent="0.25"/>
    <row r="1160" s="24" customFormat="1" x14ac:dyDescent="0.25"/>
    <row r="1161" s="24" customFormat="1" x14ac:dyDescent="0.25"/>
    <row r="1162" s="24" customFormat="1" x14ac:dyDescent="0.25"/>
    <row r="1163" s="24" customFormat="1" x14ac:dyDescent="0.25"/>
    <row r="1164" s="24" customFormat="1" x14ac:dyDescent="0.25"/>
    <row r="1165" s="24" customFormat="1" x14ac:dyDescent="0.25"/>
    <row r="1166" s="24" customFormat="1" x14ac:dyDescent="0.25"/>
    <row r="1167" s="24" customFormat="1" x14ac:dyDescent="0.25"/>
    <row r="1168" s="24" customFormat="1" x14ac:dyDescent="0.25"/>
    <row r="1169" s="24" customFormat="1" x14ac:dyDescent="0.25"/>
    <row r="1170" s="24" customFormat="1" x14ac:dyDescent="0.25"/>
    <row r="1171" s="24" customFormat="1" x14ac:dyDescent="0.25"/>
    <row r="1172" s="24" customFormat="1" x14ac:dyDescent="0.25"/>
    <row r="1173" s="24" customFormat="1" x14ac:dyDescent="0.25"/>
    <row r="1174" s="24" customFormat="1" x14ac:dyDescent="0.25"/>
    <row r="1175" s="24" customFormat="1" x14ac:dyDescent="0.25"/>
    <row r="1176" s="24" customFormat="1" x14ac:dyDescent="0.25"/>
    <row r="1177" s="24" customFormat="1" x14ac:dyDescent="0.25"/>
    <row r="1178" s="24" customFormat="1" x14ac:dyDescent="0.25"/>
    <row r="1179" s="24" customFormat="1" x14ac:dyDescent="0.25"/>
    <row r="1180" s="24" customFormat="1" x14ac:dyDescent="0.25"/>
    <row r="1181" s="24" customFormat="1" x14ac:dyDescent="0.25"/>
    <row r="1182" s="24" customFormat="1" x14ac:dyDescent="0.25"/>
    <row r="1183" s="24" customFormat="1" x14ac:dyDescent="0.25"/>
    <row r="1184" s="24" customFormat="1" x14ac:dyDescent="0.25"/>
    <row r="1185" s="24" customFormat="1" x14ac:dyDescent="0.25"/>
    <row r="1186" s="24" customFormat="1" x14ac:dyDescent="0.25"/>
    <row r="1187" s="24" customFormat="1" x14ac:dyDescent="0.25"/>
    <row r="1188" s="24" customFormat="1" x14ac:dyDescent="0.25"/>
    <row r="1189" s="24" customFormat="1" x14ac:dyDescent="0.25"/>
    <row r="1190" s="24" customFormat="1" x14ac:dyDescent="0.25"/>
    <row r="1191" s="24" customFormat="1" x14ac:dyDescent="0.25"/>
    <row r="1192" s="24" customFormat="1" x14ac:dyDescent="0.25"/>
    <row r="1193" s="24" customFormat="1" x14ac:dyDescent="0.25"/>
    <row r="1194" s="24" customFormat="1" x14ac:dyDescent="0.25"/>
    <row r="1195" s="24" customFormat="1" x14ac:dyDescent="0.25"/>
    <row r="1196" s="24" customFormat="1" x14ac:dyDescent="0.25"/>
    <row r="1197" s="24" customFormat="1" x14ac:dyDescent="0.25"/>
    <row r="1198" s="24" customFormat="1" x14ac:dyDescent="0.25"/>
    <row r="1199" s="24" customFormat="1" x14ac:dyDescent="0.25"/>
    <row r="1200" s="24" customFormat="1" x14ac:dyDescent="0.25"/>
    <row r="1201" s="24" customFormat="1" x14ac:dyDescent="0.25"/>
    <row r="1202" s="24" customFormat="1" x14ac:dyDescent="0.25"/>
    <row r="1203" s="24" customFormat="1" x14ac:dyDescent="0.25"/>
    <row r="1204" s="24" customFormat="1" x14ac:dyDescent="0.25"/>
    <row r="1205" s="24" customFormat="1" x14ac:dyDescent="0.25"/>
    <row r="1206" s="24" customFormat="1" x14ac:dyDescent="0.25"/>
    <row r="1207" s="24" customFormat="1" x14ac:dyDescent="0.25"/>
    <row r="1208" s="24" customFormat="1" x14ac:dyDescent="0.25"/>
    <row r="1209" s="24" customFormat="1" x14ac:dyDescent="0.25"/>
    <row r="1210" s="24" customFormat="1" x14ac:dyDescent="0.25"/>
    <row r="1211" s="24" customFormat="1" x14ac:dyDescent="0.25"/>
    <row r="1212" s="24" customFormat="1" x14ac:dyDescent="0.25"/>
    <row r="1213" s="24" customFormat="1" x14ac:dyDescent="0.25"/>
    <row r="1214" s="24" customFormat="1" x14ac:dyDescent="0.25"/>
    <row r="1215" s="24" customFormat="1" x14ac:dyDescent="0.25"/>
    <row r="1216" s="24" customFormat="1" x14ac:dyDescent="0.25"/>
    <row r="1217" s="24" customFormat="1" x14ac:dyDescent="0.25"/>
    <row r="1218" s="24" customFormat="1" x14ac:dyDescent="0.25"/>
    <row r="1219" s="24" customFormat="1" x14ac:dyDescent="0.25"/>
    <row r="1220" s="24" customFormat="1" x14ac:dyDescent="0.25"/>
    <row r="1221" s="24" customFormat="1" x14ac:dyDescent="0.25"/>
    <row r="1222" s="24" customFormat="1" x14ac:dyDescent="0.25"/>
    <row r="1223" s="24" customFormat="1" x14ac:dyDescent="0.25"/>
    <row r="1224" s="24" customFormat="1" x14ac:dyDescent="0.25"/>
    <row r="1225" s="24" customFormat="1" x14ac:dyDescent="0.25"/>
    <row r="1226" s="24" customFormat="1" x14ac:dyDescent="0.25"/>
    <row r="1227" s="24" customFormat="1" x14ac:dyDescent="0.25"/>
    <row r="1228" s="24" customFormat="1" x14ac:dyDescent="0.25"/>
    <row r="1229" s="24" customFormat="1" x14ac:dyDescent="0.25"/>
    <row r="1230" s="24" customFormat="1" x14ac:dyDescent="0.25"/>
    <row r="1231" s="24" customFormat="1" x14ac:dyDescent="0.25"/>
    <row r="1232" s="24" customFormat="1" x14ac:dyDescent="0.25"/>
    <row r="1233" s="24" customFormat="1" x14ac:dyDescent="0.25"/>
    <row r="1234" s="24" customFormat="1" x14ac:dyDescent="0.25"/>
    <row r="1235" s="24" customFormat="1" x14ac:dyDescent="0.25"/>
    <row r="1236" s="24" customFormat="1" x14ac:dyDescent="0.25"/>
    <row r="1237" s="24" customFormat="1" x14ac:dyDescent="0.25"/>
    <row r="1238" s="24" customFormat="1" x14ac:dyDescent="0.25"/>
    <row r="1239" s="24" customFormat="1" x14ac:dyDescent="0.25"/>
    <row r="1240" s="24" customFormat="1" x14ac:dyDescent="0.25"/>
    <row r="1241" s="24" customFormat="1" x14ac:dyDescent="0.25"/>
    <row r="1242" s="24" customFormat="1" x14ac:dyDescent="0.25"/>
    <row r="1243" s="24" customFormat="1" x14ac:dyDescent="0.25"/>
    <row r="1244" s="24" customFormat="1" x14ac:dyDescent="0.25"/>
    <row r="1245" s="24" customFormat="1" x14ac:dyDescent="0.25"/>
    <row r="1246" s="24" customFormat="1" x14ac:dyDescent="0.25"/>
    <row r="1247" s="24" customFormat="1" x14ac:dyDescent="0.25"/>
    <row r="1248" s="24" customFormat="1" x14ac:dyDescent="0.25"/>
    <row r="1249" s="24" customFormat="1" x14ac:dyDescent="0.25"/>
    <row r="1250" s="24" customFormat="1" x14ac:dyDescent="0.25"/>
    <row r="1251" s="24" customFormat="1" x14ac:dyDescent="0.25"/>
    <row r="1252" s="24" customFormat="1" x14ac:dyDescent="0.25"/>
    <row r="1253" s="24" customFormat="1" x14ac:dyDescent="0.25"/>
    <row r="1254" s="24" customFormat="1" x14ac:dyDescent="0.25"/>
    <row r="1255" s="24" customFormat="1" x14ac:dyDescent="0.25"/>
    <row r="1256" s="24" customFormat="1" x14ac:dyDescent="0.25"/>
    <row r="1257" s="24" customFormat="1" x14ac:dyDescent="0.25"/>
    <row r="1258" s="24" customFormat="1" x14ac:dyDescent="0.25"/>
    <row r="1259" s="24" customFormat="1" x14ac:dyDescent="0.25"/>
    <row r="1260" s="24" customFormat="1" x14ac:dyDescent="0.25"/>
    <row r="1261" s="24" customFormat="1" x14ac:dyDescent="0.25"/>
    <row r="1262" s="24" customFormat="1" x14ac:dyDescent="0.25"/>
    <row r="1263" s="24" customFormat="1" x14ac:dyDescent="0.25"/>
    <row r="1264" s="24" customFormat="1" x14ac:dyDescent="0.25"/>
    <row r="1265" s="24" customFormat="1" x14ac:dyDescent="0.25"/>
    <row r="1266" s="24" customFormat="1" x14ac:dyDescent="0.25"/>
    <row r="1267" s="24" customFormat="1" x14ac:dyDescent="0.25"/>
    <row r="1268" s="24" customFormat="1" x14ac:dyDescent="0.25"/>
    <row r="1269" s="24" customFormat="1" x14ac:dyDescent="0.25"/>
    <row r="1270" s="24" customFormat="1" x14ac:dyDescent="0.25"/>
    <row r="1271" s="24" customFormat="1" x14ac:dyDescent="0.25"/>
    <row r="1272" s="24" customFormat="1" x14ac:dyDescent="0.25"/>
    <row r="1273" s="24" customFormat="1" x14ac:dyDescent="0.25"/>
    <row r="1274" s="24" customFormat="1" x14ac:dyDescent="0.25"/>
    <row r="1275" s="24" customFormat="1" x14ac:dyDescent="0.25"/>
    <row r="1276" s="24" customFormat="1" x14ac:dyDescent="0.25"/>
    <row r="1277" s="24" customFormat="1" x14ac:dyDescent="0.25"/>
    <row r="1278" s="24" customFormat="1" x14ac:dyDescent="0.25"/>
    <row r="1279" s="24" customFormat="1" x14ac:dyDescent="0.25"/>
    <row r="1280" s="24" customFormat="1" x14ac:dyDescent="0.25"/>
    <row r="1281" s="24" customFormat="1" x14ac:dyDescent="0.25"/>
    <row r="1282" s="24" customFormat="1" x14ac:dyDescent="0.25"/>
    <row r="1283" s="24" customFormat="1" x14ac:dyDescent="0.25"/>
    <row r="1284" s="24" customFormat="1" x14ac:dyDescent="0.25"/>
    <row r="1285" s="24" customFormat="1" x14ac:dyDescent="0.25"/>
    <row r="1286" s="24" customFormat="1" x14ac:dyDescent="0.25"/>
    <row r="1287" s="24" customFormat="1" x14ac:dyDescent="0.25"/>
    <row r="1288" s="24" customFormat="1" x14ac:dyDescent="0.25"/>
    <row r="1289" s="24" customFormat="1" x14ac:dyDescent="0.25"/>
    <row r="1290" s="24" customFormat="1" x14ac:dyDescent="0.25"/>
    <row r="1291" s="24" customFormat="1" x14ac:dyDescent="0.25"/>
    <row r="1292" s="24" customFormat="1" x14ac:dyDescent="0.25"/>
    <row r="1293" s="24" customFormat="1" x14ac:dyDescent="0.25"/>
    <row r="1294" s="24" customFormat="1" x14ac:dyDescent="0.25"/>
    <row r="1295" s="24" customFormat="1" x14ac:dyDescent="0.25"/>
    <row r="1296" s="24" customFormat="1" x14ac:dyDescent="0.25"/>
    <row r="1297" s="24" customFormat="1" x14ac:dyDescent="0.25"/>
    <row r="1298" s="24" customFormat="1" x14ac:dyDescent="0.25"/>
    <row r="1299" s="24" customFormat="1" x14ac:dyDescent="0.25"/>
    <row r="1300" s="24" customFormat="1" x14ac:dyDescent="0.25"/>
    <row r="1301" s="24" customFormat="1" x14ac:dyDescent="0.25"/>
    <row r="1302" s="24" customFormat="1" x14ac:dyDescent="0.25"/>
    <row r="1303" s="24" customFormat="1" x14ac:dyDescent="0.25"/>
    <row r="1304" s="24" customFormat="1" x14ac:dyDescent="0.25"/>
    <row r="1305" s="24" customFormat="1" x14ac:dyDescent="0.25"/>
    <row r="1306" s="24" customFormat="1" x14ac:dyDescent="0.25"/>
    <row r="1307" s="24" customFormat="1" x14ac:dyDescent="0.25"/>
    <row r="1308" s="24" customFormat="1" x14ac:dyDescent="0.25"/>
    <row r="1309" s="24" customFormat="1" x14ac:dyDescent="0.25"/>
    <row r="1310" s="24" customFormat="1" x14ac:dyDescent="0.25"/>
    <row r="1311" s="24" customFormat="1" x14ac:dyDescent="0.25"/>
    <row r="1312" s="24" customFormat="1" x14ac:dyDescent="0.25"/>
    <row r="1313" s="24" customFormat="1" x14ac:dyDescent="0.25"/>
    <row r="1314" s="24" customFormat="1" x14ac:dyDescent="0.25"/>
    <row r="1315" s="24" customFormat="1" x14ac:dyDescent="0.25"/>
    <row r="1316" s="24" customFormat="1" x14ac:dyDescent="0.25"/>
    <row r="1317" s="24" customFormat="1" x14ac:dyDescent="0.25"/>
    <row r="1318" s="24" customFormat="1" x14ac:dyDescent="0.25"/>
    <row r="1319" s="24" customFormat="1" x14ac:dyDescent="0.25"/>
    <row r="1320" s="24" customFormat="1" x14ac:dyDescent="0.25"/>
    <row r="1321" s="24" customFormat="1" x14ac:dyDescent="0.25"/>
    <row r="1322" s="24" customFormat="1" x14ac:dyDescent="0.25"/>
    <row r="1323" s="24" customFormat="1" x14ac:dyDescent="0.25"/>
    <row r="1324" s="24" customFormat="1" x14ac:dyDescent="0.25"/>
    <row r="1325" s="24" customFormat="1" x14ac:dyDescent="0.25"/>
    <row r="1326" s="24" customFormat="1" x14ac:dyDescent="0.25"/>
    <row r="1327" s="24" customFormat="1" x14ac:dyDescent="0.25"/>
    <row r="1328" s="24" customFormat="1" x14ac:dyDescent="0.25"/>
    <row r="1329" s="24" customFormat="1" x14ac:dyDescent="0.25"/>
    <row r="1330" s="24" customFormat="1" x14ac:dyDescent="0.25"/>
    <row r="1331" s="24" customFormat="1" x14ac:dyDescent="0.25"/>
    <row r="1332" s="24" customFormat="1" x14ac:dyDescent="0.25"/>
    <row r="1333" s="24" customFormat="1" x14ac:dyDescent="0.25"/>
    <row r="1334" s="24" customFormat="1" x14ac:dyDescent="0.25"/>
    <row r="1335" s="24" customFormat="1" x14ac:dyDescent="0.25"/>
    <row r="1336" s="24" customFormat="1" x14ac:dyDescent="0.25"/>
    <row r="1337" s="24" customFormat="1" x14ac:dyDescent="0.25"/>
    <row r="1338" s="24" customFormat="1" x14ac:dyDescent="0.25"/>
    <row r="1339" s="24" customFormat="1" x14ac:dyDescent="0.25"/>
    <row r="1340" s="24" customFormat="1" x14ac:dyDescent="0.25"/>
    <row r="1341" s="24" customFormat="1" x14ac:dyDescent="0.25"/>
    <row r="1342" s="24" customFormat="1" x14ac:dyDescent="0.25"/>
    <row r="1343" s="24" customFormat="1" x14ac:dyDescent="0.25"/>
    <row r="1344" s="24" customFormat="1" x14ac:dyDescent="0.25"/>
    <row r="1345" s="24" customFormat="1" x14ac:dyDescent="0.25"/>
    <row r="1346" s="24" customFormat="1" x14ac:dyDescent="0.25"/>
    <row r="1347" s="24" customFormat="1" x14ac:dyDescent="0.25"/>
    <row r="1348" s="24" customFormat="1" x14ac:dyDescent="0.25"/>
    <row r="1349" s="24" customFormat="1" x14ac:dyDescent="0.25"/>
    <row r="1350" s="24" customFormat="1" x14ac:dyDescent="0.25"/>
    <row r="1351" s="24" customFormat="1" x14ac:dyDescent="0.25"/>
    <row r="1352" s="24" customFormat="1" x14ac:dyDescent="0.25"/>
    <row r="1353" s="24" customFormat="1" x14ac:dyDescent="0.25"/>
    <row r="1354" s="24" customFormat="1" x14ac:dyDescent="0.25"/>
    <row r="1355" s="24" customFormat="1" x14ac:dyDescent="0.25"/>
    <row r="1356" s="24" customFormat="1" x14ac:dyDescent="0.25"/>
    <row r="1357" s="24" customFormat="1" x14ac:dyDescent="0.25"/>
    <row r="1358" s="24" customFormat="1" x14ac:dyDescent="0.25"/>
    <row r="1359" s="24" customFormat="1" x14ac:dyDescent="0.25"/>
    <row r="1360" s="24" customFormat="1" x14ac:dyDescent="0.25"/>
    <row r="1361" s="24" customFormat="1" x14ac:dyDescent="0.25"/>
    <row r="1362" s="24" customFormat="1" x14ac:dyDescent="0.25"/>
    <row r="1363" s="24" customFormat="1" x14ac:dyDescent="0.25"/>
    <row r="1364" s="24" customFormat="1" x14ac:dyDescent="0.25"/>
    <row r="1365" s="24" customFormat="1" x14ac:dyDescent="0.25"/>
    <row r="1366" s="24" customFormat="1" x14ac:dyDescent="0.25"/>
    <row r="1367" s="24" customFormat="1" x14ac:dyDescent="0.25"/>
    <row r="1368" s="24" customFormat="1" x14ac:dyDescent="0.25"/>
    <row r="1369" s="24" customFormat="1" x14ac:dyDescent="0.25"/>
    <row r="1370" s="24" customFormat="1" x14ac:dyDescent="0.25"/>
    <row r="1371" s="24" customFormat="1" x14ac:dyDescent="0.25"/>
    <row r="1372" s="24" customFormat="1" x14ac:dyDescent="0.25"/>
    <row r="1373" s="24" customFormat="1" x14ac:dyDescent="0.25"/>
    <row r="1374" s="24" customFormat="1" x14ac:dyDescent="0.25"/>
    <row r="1375" s="24" customFormat="1" x14ac:dyDescent="0.25"/>
    <row r="1376" s="24" customFormat="1" x14ac:dyDescent="0.25"/>
    <row r="1377" s="24" customFormat="1" x14ac:dyDescent="0.25"/>
    <row r="1378" s="24" customFormat="1" x14ac:dyDescent="0.25"/>
    <row r="1379" s="24" customFormat="1" x14ac:dyDescent="0.25"/>
    <row r="1380" s="24" customFormat="1" x14ac:dyDescent="0.25"/>
    <row r="1381" s="24" customFormat="1" x14ac:dyDescent="0.25"/>
    <row r="1382" s="24" customFormat="1" x14ac:dyDescent="0.25"/>
    <row r="1383" s="24" customFormat="1" x14ac:dyDescent="0.25"/>
    <row r="1384" s="24" customFormat="1" x14ac:dyDescent="0.25"/>
    <row r="1385" s="24" customFormat="1" x14ac:dyDescent="0.25"/>
    <row r="1386" s="24" customFormat="1" x14ac:dyDescent="0.25"/>
    <row r="1387" s="24" customFormat="1" x14ac:dyDescent="0.25"/>
    <row r="1388" s="24" customFormat="1" x14ac:dyDescent="0.25"/>
    <row r="1389" s="24" customFormat="1" x14ac:dyDescent="0.25"/>
    <row r="1390" s="24" customFormat="1" x14ac:dyDescent="0.25"/>
    <row r="1391" s="24" customFormat="1" x14ac:dyDescent="0.25"/>
    <row r="1392" s="24" customFormat="1" x14ac:dyDescent="0.25"/>
    <row r="1393" s="24" customFormat="1" x14ac:dyDescent="0.25"/>
    <row r="1394" s="24" customFormat="1" x14ac:dyDescent="0.25"/>
    <row r="1395" s="24" customFormat="1" x14ac:dyDescent="0.25"/>
    <row r="1396" s="24" customFormat="1" x14ac:dyDescent="0.25"/>
    <row r="1397" s="24" customFormat="1" x14ac:dyDescent="0.25"/>
    <row r="1398" s="24" customFormat="1" x14ac:dyDescent="0.25"/>
    <row r="1399" s="24" customFormat="1" x14ac:dyDescent="0.25"/>
    <row r="1400" s="24" customFormat="1" x14ac:dyDescent="0.25"/>
    <row r="1401" s="24" customFormat="1" x14ac:dyDescent="0.25"/>
    <row r="1402" s="24" customFormat="1" x14ac:dyDescent="0.25"/>
    <row r="1403" s="24" customFormat="1" x14ac:dyDescent="0.25"/>
    <row r="1404" s="24" customFormat="1" x14ac:dyDescent="0.25"/>
    <row r="1405" s="24" customFormat="1" x14ac:dyDescent="0.25"/>
    <row r="1406" s="24" customFormat="1" x14ac:dyDescent="0.25"/>
    <row r="1407" s="24" customFormat="1" x14ac:dyDescent="0.25"/>
    <row r="1408" s="24" customFormat="1" x14ac:dyDescent="0.25"/>
    <row r="1409" s="24" customFormat="1" x14ac:dyDescent="0.25"/>
    <row r="1410" s="24" customFormat="1" x14ac:dyDescent="0.25"/>
    <row r="1411" s="24" customFormat="1" x14ac:dyDescent="0.25"/>
    <row r="1412" s="24" customFormat="1" x14ac:dyDescent="0.25"/>
    <row r="1413" s="24" customFormat="1" x14ac:dyDescent="0.25"/>
    <row r="1414" s="24" customFormat="1" x14ac:dyDescent="0.25"/>
    <row r="1415" s="24" customFormat="1" x14ac:dyDescent="0.25"/>
    <row r="1416" s="24" customFormat="1" x14ac:dyDescent="0.25"/>
    <row r="1417" s="24" customFormat="1" x14ac:dyDescent="0.25"/>
    <row r="1418" s="24" customFormat="1" x14ac:dyDescent="0.25"/>
    <row r="1419" s="24" customFormat="1" x14ac:dyDescent="0.25"/>
    <row r="1420" s="24" customFormat="1" x14ac:dyDescent="0.25"/>
    <row r="1421" s="24" customFormat="1" x14ac:dyDescent="0.25"/>
    <row r="1422" s="24" customFormat="1" x14ac:dyDescent="0.25"/>
    <row r="1423" s="24" customFormat="1" x14ac:dyDescent="0.25"/>
    <row r="1424" s="24" customFormat="1" x14ac:dyDescent="0.25"/>
    <row r="1425" s="24" customFormat="1" x14ac:dyDescent="0.25"/>
    <row r="1426" s="24" customFormat="1" x14ac:dyDescent="0.25"/>
    <row r="1427" s="24" customFormat="1" x14ac:dyDescent="0.25"/>
    <row r="1428" s="24" customFormat="1" x14ac:dyDescent="0.25"/>
    <row r="1429" s="24" customFormat="1" x14ac:dyDescent="0.25"/>
    <row r="1430" s="24" customFormat="1" x14ac:dyDescent="0.25"/>
    <row r="1431" s="24" customFormat="1" x14ac:dyDescent="0.25"/>
    <row r="1432" s="24" customFormat="1" x14ac:dyDescent="0.25"/>
    <row r="1433" s="24" customFormat="1" x14ac:dyDescent="0.25"/>
    <row r="1434" s="24" customFormat="1" x14ac:dyDescent="0.25"/>
    <row r="1435" s="24" customFormat="1" x14ac:dyDescent="0.25"/>
    <row r="1436" s="24" customFormat="1" x14ac:dyDescent="0.25"/>
    <row r="1437" s="24" customFormat="1" x14ac:dyDescent="0.25"/>
    <row r="1438" s="24" customFormat="1" x14ac:dyDescent="0.25"/>
    <row r="1439" s="24" customFormat="1" x14ac:dyDescent="0.25"/>
    <row r="1440" s="24" customFormat="1" x14ac:dyDescent="0.25"/>
    <row r="1441" s="24" customFormat="1" x14ac:dyDescent="0.25"/>
    <row r="1442" s="24" customFormat="1" x14ac:dyDescent="0.25"/>
    <row r="1443" s="24" customFormat="1" x14ac:dyDescent="0.25"/>
    <row r="1444" s="24" customFormat="1" x14ac:dyDescent="0.25"/>
    <row r="1445" s="24" customFormat="1" x14ac:dyDescent="0.25"/>
    <row r="1446" s="24" customFormat="1" x14ac:dyDescent="0.25"/>
    <row r="1447" s="24" customFormat="1" x14ac:dyDescent="0.25"/>
    <row r="1448" s="24" customFormat="1" x14ac:dyDescent="0.25"/>
    <row r="1449" s="24" customFormat="1" x14ac:dyDescent="0.25"/>
    <row r="1450" s="24" customFormat="1" x14ac:dyDescent="0.25"/>
    <row r="1451" s="24" customFormat="1" x14ac:dyDescent="0.25"/>
    <row r="1452" s="24" customFormat="1" x14ac:dyDescent="0.25"/>
    <row r="1453" s="24" customFormat="1" x14ac:dyDescent="0.25"/>
    <row r="1454" s="24" customFormat="1" x14ac:dyDescent="0.25"/>
    <row r="1455" s="24" customFormat="1" x14ac:dyDescent="0.25"/>
    <row r="1456" s="24" customFormat="1" x14ac:dyDescent="0.25"/>
    <row r="1457" s="24" customFormat="1" x14ac:dyDescent="0.25"/>
    <row r="1458" s="24" customFormat="1" x14ac:dyDescent="0.25"/>
    <row r="1459" s="24" customFormat="1" x14ac:dyDescent="0.25"/>
    <row r="1460" s="24" customFormat="1" x14ac:dyDescent="0.25"/>
    <row r="1461" s="24" customFormat="1" x14ac:dyDescent="0.25"/>
    <row r="1462" s="24" customFormat="1" x14ac:dyDescent="0.25"/>
    <row r="1463" s="24" customFormat="1" x14ac:dyDescent="0.25"/>
    <row r="1464" s="24" customFormat="1" x14ac:dyDescent="0.25"/>
    <row r="1465" s="24" customFormat="1" x14ac:dyDescent="0.25"/>
    <row r="1466" s="24" customFormat="1" x14ac:dyDescent="0.25"/>
    <row r="1467" s="24" customFormat="1" x14ac:dyDescent="0.25"/>
    <row r="1468" s="24" customFormat="1" x14ac:dyDescent="0.25"/>
    <row r="1469" s="24" customFormat="1" x14ac:dyDescent="0.25"/>
    <row r="1470" s="24" customFormat="1" x14ac:dyDescent="0.25"/>
    <row r="1471" s="24" customFormat="1" x14ac:dyDescent="0.25"/>
    <row r="1472" s="24" customFormat="1" x14ac:dyDescent="0.25"/>
    <row r="1473" s="24" customFormat="1" x14ac:dyDescent="0.25"/>
    <row r="1474" s="24" customFormat="1" x14ac:dyDescent="0.25"/>
    <row r="1475" s="24" customFormat="1" x14ac:dyDescent="0.25"/>
    <row r="1476" s="24" customFormat="1" x14ac:dyDescent="0.25"/>
    <row r="1477" s="24" customFormat="1" x14ac:dyDescent="0.25"/>
    <row r="1478" s="24" customFormat="1" x14ac:dyDescent="0.25"/>
    <row r="1479" s="24" customFormat="1" x14ac:dyDescent="0.25"/>
    <row r="1480" s="24" customFormat="1" x14ac:dyDescent="0.25"/>
    <row r="1481" s="24" customFormat="1" x14ac:dyDescent="0.25"/>
    <row r="1482" s="24" customFormat="1" x14ac:dyDescent="0.25"/>
    <row r="1483" s="24" customFormat="1" x14ac:dyDescent="0.25"/>
    <row r="1484" s="24" customFormat="1" x14ac:dyDescent="0.25"/>
    <row r="1485" s="24" customFormat="1" x14ac:dyDescent="0.25"/>
    <row r="1486" s="24" customFormat="1" x14ac:dyDescent="0.25"/>
    <row r="1487" s="24" customFormat="1" x14ac:dyDescent="0.25"/>
    <row r="1488" s="24" customFormat="1" x14ac:dyDescent="0.25"/>
    <row r="1489" s="24" customFormat="1" x14ac:dyDescent="0.25"/>
    <row r="1490" s="24" customFormat="1" x14ac:dyDescent="0.25"/>
    <row r="1491" s="24" customFormat="1" x14ac:dyDescent="0.25"/>
    <row r="1492" s="24" customFormat="1" x14ac:dyDescent="0.25"/>
    <row r="1493" s="24" customFormat="1" x14ac:dyDescent="0.25"/>
    <row r="1494" s="24" customFormat="1" x14ac:dyDescent="0.25"/>
    <row r="1495" s="24" customFormat="1" x14ac:dyDescent="0.25"/>
    <row r="1496" s="24" customFormat="1" x14ac:dyDescent="0.25"/>
    <row r="1497" s="24" customFormat="1" x14ac:dyDescent="0.25"/>
    <row r="1498" s="24" customFormat="1" x14ac:dyDescent="0.25"/>
    <row r="1499" s="24" customFormat="1" x14ac:dyDescent="0.25"/>
    <row r="1500" s="24" customFormat="1" x14ac:dyDescent="0.25"/>
    <row r="1501" s="24" customFormat="1" x14ac:dyDescent="0.25"/>
    <row r="1502" s="24" customFormat="1" x14ac:dyDescent="0.25"/>
    <row r="1503" s="24" customFormat="1" x14ac:dyDescent="0.25"/>
    <row r="1504" s="24" customFormat="1" x14ac:dyDescent="0.25"/>
    <row r="1505" s="24" customFormat="1" x14ac:dyDescent="0.25"/>
    <row r="1506" s="24" customFormat="1" x14ac:dyDescent="0.25"/>
    <row r="1507" s="24" customFormat="1" x14ac:dyDescent="0.25"/>
    <row r="1508" s="24" customFormat="1" x14ac:dyDescent="0.25"/>
    <row r="1509" s="24" customFormat="1" x14ac:dyDescent="0.25"/>
    <row r="1510" s="24" customFormat="1" x14ac:dyDescent="0.25"/>
    <row r="1511" s="24" customFormat="1" x14ac:dyDescent="0.25"/>
    <row r="1512" s="24" customFormat="1" x14ac:dyDescent="0.25"/>
    <row r="1513" s="24" customFormat="1" x14ac:dyDescent="0.25"/>
    <row r="1514" s="24" customFormat="1" x14ac:dyDescent="0.25"/>
    <row r="1515" s="24" customFormat="1" x14ac:dyDescent="0.25"/>
    <row r="1516" s="24" customFormat="1" x14ac:dyDescent="0.25"/>
    <row r="1517" s="24" customFormat="1" x14ac:dyDescent="0.25"/>
    <row r="1518" s="24" customFormat="1" x14ac:dyDescent="0.25"/>
    <row r="1519" s="24" customFormat="1" x14ac:dyDescent="0.25"/>
    <row r="1520" s="24" customFormat="1" x14ac:dyDescent="0.25"/>
    <row r="1521" s="24" customFormat="1" x14ac:dyDescent="0.25"/>
    <row r="1522" s="24" customFormat="1" x14ac:dyDescent="0.25"/>
    <row r="1523" s="24" customFormat="1" x14ac:dyDescent="0.25"/>
    <row r="1524" s="24" customFormat="1" x14ac:dyDescent="0.25"/>
    <row r="1525" s="24" customFormat="1" x14ac:dyDescent="0.25"/>
    <row r="1526" s="24" customFormat="1" x14ac:dyDescent="0.25"/>
    <row r="1527" s="24" customFormat="1" x14ac:dyDescent="0.25"/>
    <row r="1528" s="24" customFormat="1" x14ac:dyDescent="0.25"/>
    <row r="1529" s="24" customFormat="1" x14ac:dyDescent="0.25"/>
    <row r="1530" s="24" customFormat="1" x14ac:dyDescent="0.25"/>
    <row r="1531" s="24" customFormat="1" x14ac:dyDescent="0.25"/>
    <row r="1532" s="24" customFormat="1" x14ac:dyDescent="0.25"/>
    <row r="1533" s="24" customFormat="1" x14ac:dyDescent="0.25"/>
    <row r="1534" s="24" customFormat="1" x14ac:dyDescent="0.25"/>
    <row r="1535" s="24" customFormat="1" x14ac:dyDescent="0.25"/>
    <row r="1536" s="24" customFormat="1" x14ac:dyDescent="0.25"/>
    <row r="1537" s="24" customFormat="1" x14ac:dyDescent="0.25"/>
    <row r="1538" s="24" customFormat="1" x14ac:dyDescent="0.25"/>
    <row r="1539" s="24" customFormat="1" x14ac:dyDescent="0.25"/>
    <row r="1540" s="24" customFormat="1" x14ac:dyDescent="0.25"/>
    <row r="1541" s="24" customFormat="1" x14ac:dyDescent="0.25"/>
    <row r="1542" s="24" customFormat="1" x14ac:dyDescent="0.25"/>
    <row r="1543" s="24" customFormat="1" x14ac:dyDescent="0.25"/>
    <row r="1544" s="24" customFormat="1" x14ac:dyDescent="0.25"/>
    <row r="1545" s="24" customFormat="1" x14ac:dyDescent="0.25"/>
    <row r="1546" s="24" customFormat="1" x14ac:dyDescent="0.25"/>
    <row r="1547" s="24" customFormat="1" x14ac:dyDescent="0.25"/>
    <row r="1548" s="24" customFormat="1" x14ac:dyDescent="0.25"/>
    <row r="1549" s="24" customFormat="1" x14ac:dyDescent="0.25"/>
    <row r="1550" s="24" customFormat="1" x14ac:dyDescent="0.25"/>
    <row r="1551" s="24" customFormat="1" x14ac:dyDescent="0.25"/>
    <row r="1552" s="24" customFormat="1" x14ac:dyDescent="0.25"/>
    <row r="1553" s="24" customFormat="1" x14ac:dyDescent="0.25"/>
    <row r="1554" s="24" customFormat="1" x14ac:dyDescent="0.25"/>
    <row r="1555" s="24" customFormat="1" x14ac:dyDescent="0.25"/>
    <row r="1556" s="24" customFormat="1" x14ac:dyDescent="0.25"/>
    <row r="1557" s="24" customFormat="1" x14ac:dyDescent="0.25"/>
    <row r="1558" s="24" customFormat="1" x14ac:dyDescent="0.25"/>
    <row r="1559" s="24" customFormat="1" x14ac:dyDescent="0.25"/>
    <row r="1560" s="24" customFormat="1" x14ac:dyDescent="0.25"/>
    <row r="1561" s="24" customFormat="1" x14ac:dyDescent="0.25"/>
    <row r="1562" s="24" customFormat="1" x14ac:dyDescent="0.25"/>
    <row r="1563" s="24" customFormat="1" x14ac:dyDescent="0.25"/>
    <row r="1564" s="24" customFormat="1" x14ac:dyDescent="0.25"/>
    <row r="1565" s="24" customFormat="1" x14ac:dyDescent="0.25"/>
    <row r="1566" s="24" customFormat="1" x14ac:dyDescent="0.25"/>
    <row r="1567" s="24" customFormat="1" x14ac:dyDescent="0.25"/>
    <row r="1568" s="24" customFormat="1" x14ac:dyDescent="0.25"/>
    <row r="1569" s="24" customFormat="1" x14ac:dyDescent="0.25"/>
    <row r="1570" s="24" customFormat="1" x14ac:dyDescent="0.25"/>
    <row r="1571" s="24" customFormat="1" x14ac:dyDescent="0.25"/>
    <row r="1572" s="24" customFormat="1" x14ac:dyDescent="0.25"/>
    <row r="1573" s="24" customFormat="1" x14ac:dyDescent="0.25"/>
    <row r="1574" s="24" customFormat="1" x14ac:dyDescent="0.25"/>
    <row r="1575" s="24" customFormat="1" x14ac:dyDescent="0.25"/>
    <row r="1576" s="24" customFormat="1" x14ac:dyDescent="0.25"/>
    <row r="1577" s="24" customFormat="1" x14ac:dyDescent="0.25"/>
    <row r="1578" s="24" customFormat="1" x14ac:dyDescent="0.25"/>
    <row r="1579" s="24" customFormat="1" x14ac:dyDescent="0.25"/>
    <row r="1580" s="24" customFormat="1" x14ac:dyDescent="0.25"/>
    <row r="1581" s="24" customFormat="1" x14ac:dyDescent="0.25"/>
    <row r="1582" s="24" customFormat="1" x14ac:dyDescent="0.25"/>
    <row r="1583" s="24" customFormat="1" x14ac:dyDescent="0.25"/>
    <row r="1584" s="24" customFormat="1" x14ac:dyDescent="0.25"/>
    <row r="1585" s="24" customFormat="1" x14ac:dyDescent="0.25"/>
    <row r="1586" s="24" customFormat="1" x14ac:dyDescent="0.25"/>
    <row r="1587" s="24" customFormat="1" x14ac:dyDescent="0.25"/>
    <row r="1588" s="24" customFormat="1" x14ac:dyDescent="0.25"/>
    <row r="1589" s="24" customFormat="1" x14ac:dyDescent="0.25"/>
    <row r="1590" s="24" customFormat="1" x14ac:dyDescent="0.25"/>
    <row r="1591" s="24" customFormat="1" x14ac:dyDescent="0.25"/>
    <row r="1592" s="24" customFormat="1" x14ac:dyDescent="0.25"/>
    <row r="1593" s="24" customFormat="1" x14ac:dyDescent="0.25"/>
    <row r="1594" s="24" customFormat="1" x14ac:dyDescent="0.25"/>
    <row r="1595" s="24" customFormat="1" x14ac:dyDescent="0.25"/>
    <row r="1596" s="24" customFormat="1" x14ac:dyDescent="0.25"/>
    <row r="1597" s="24" customFormat="1" x14ac:dyDescent="0.25"/>
    <row r="1598" s="24" customFormat="1" x14ac:dyDescent="0.25"/>
    <row r="1599" s="24" customFormat="1" x14ac:dyDescent="0.25"/>
    <row r="1600" s="24" customFormat="1" x14ac:dyDescent="0.25"/>
    <row r="1601" s="24" customFormat="1" x14ac:dyDescent="0.25"/>
    <row r="1602" s="24" customFormat="1" x14ac:dyDescent="0.25"/>
    <row r="1603" s="24" customFormat="1" x14ac:dyDescent="0.25"/>
    <row r="1604" s="24" customFormat="1" x14ac:dyDescent="0.25"/>
    <row r="1605" s="24" customFormat="1" x14ac:dyDescent="0.25"/>
    <row r="1606" s="24" customFormat="1" x14ac:dyDescent="0.25"/>
    <row r="1607" s="24" customFormat="1" x14ac:dyDescent="0.25"/>
    <row r="1608" s="24" customFormat="1" x14ac:dyDescent="0.25"/>
    <row r="1609" s="24" customFormat="1" x14ac:dyDescent="0.25"/>
    <row r="1610" s="24" customFormat="1" x14ac:dyDescent="0.25"/>
    <row r="1611" s="24" customFormat="1" x14ac:dyDescent="0.25"/>
    <row r="1612" s="24" customFormat="1" x14ac:dyDescent="0.25"/>
    <row r="1613" s="24" customFormat="1" x14ac:dyDescent="0.25"/>
    <row r="1614" s="24" customFormat="1" x14ac:dyDescent="0.25"/>
    <row r="1615" s="24" customFormat="1" x14ac:dyDescent="0.25"/>
    <row r="1616" s="24" customFormat="1" x14ac:dyDescent="0.25"/>
    <row r="1617" s="24" customFormat="1" x14ac:dyDescent="0.25"/>
    <row r="1618" s="24" customFormat="1" x14ac:dyDescent="0.25"/>
    <row r="1619" s="24" customFormat="1" x14ac:dyDescent="0.25"/>
    <row r="1620" s="24" customFormat="1" x14ac:dyDescent="0.25"/>
    <row r="1621" s="24" customFormat="1" x14ac:dyDescent="0.25"/>
    <row r="1622" s="24" customFormat="1" x14ac:dyDescent="0.25"/>
    <row r="1623" s="24" customFormat="1" x14ac:dyDescent="0.25"/>
    <row r="1624" s="24" customFormat="1" x14ac:dyDescent="0.25"/>
    <row r="1625" s="24" customFormat="1" x14ac:dyDescent="0.25"/>
    <row r="1626" s="24" customFormat="1" x14ac:dyDescent="0.25"/>
    <row r="1627" s="24" customFormat="1" x14ac:dyDescent="0.25"/>
    <row r="1628" s="24" customFormat="1" x14ac:dyDescent="0.25"/>
    <row r="1629" s="24" customFormat="1" x14ac:dyDescent="0.25"/>
    <row r="1630" s="24" customFormat="1" x14ac:dyDescent="0.25"/>
    <row r="1631" s="24" customFormat="1" x14ac:dyDescent="0.25"/>
    <row r="1632" s="24" customFormat="1" x14ac:dyDescent="0.25"/>
    <row r="1633" s="24" customFormat="1" x14ac:dyDescent="0.25"/>
    <row r="1634" s="24" customFormat="1" x14ac:dyDescent="0.25"/>
    <row r="1635" s="24" customFormat="1" x14ac:dyDescent="0.25"/>
    <row r="1636" s="24" customFormat="1" x14ac:dyDescent="0.25"/>
    <row r="1637" s="24" customFormat="1" x14ac:dyDescent="0.25"/>
    <row r="1638" s="24" customFormat="1" x14ac:dyDescent="0.25"/>
    <row r="1639" s="24" customFormat="1" x14ac:dyDescent="0.25"/>
    <row r="1640" s="24" customFormat="1" x14ac:dyDescent="0.25"/>
    <row r="1641" s="24" customFormat="1" x14ac:dyDescent="0.25"/>
    <row r="1642" s="24" customFormat="1" x14ac:dyDescent="0.25"/>
    <row r="1643" s="24" customFormat="1" x14ac:dyDescent="0.25"/>
    <row r="1644" s="24" customFormat="1" x14ac:dyDescent="0.25"/>
    <row r="1645" s="24" customFormat="1" x14ac:dyDescent="0.25"/>
    <row r="1646" s="24" customFormat="1" x14ac:dyDescent="0.25"/>
    <row r="1647" s="24" customFormat="1" x14ac:dyDescent="0.25"/>
    <row r="1648" s="24" customFormat="1" x14ac:dyDescent="0.25"/>
    <row r="1649" s="24" customFormat="1" x14ac:dyDescent="0.25"/>
    <row r="1650" s="24" customFormat="1" x14ac:dyDescent="0.25"/>
    <row r="1651" s="24" customFormat="1" x14ac:dyDescent="0.25"/>
    <row r="1652" s="24" customFormat="1" x14ac:dyDescent="0.25"/>
    <row r="1653" s="24" customFormat="1" x14ac:dyDescent="0.25"/>
    <row r="1654" s="24" customFormat="1" x14ac:dyDescent="0.25"/>
    <row r="1655" s="24" customFormat="1" x14ac:dyDescent="0.25"/>
    <row r="1656" s="24" customFormat="1" x14ac:dyDescent="0.25"/>
    <row r="1657" s="24" customFormat="1" x14ac:dyDescent="0.25"/>
    <row r="1658" s="24" customFormat="1" x14ac:dyDescent="0.25"/>
    <row r="1659" s="24" customFormat="1" x14ac:dyDescent="0.25"/>
    <row r="1660" s="24" customFormat="1" x14ac:dyDescent="0.25"/>
    <row r="1661" s="24" customFormat="1" x14ac:dyDescent="0.25"/>
    <row r="1662" s="24" customFormat="1" x14ac:dyDescent="0.25"/>
    <row r="1663" s="24" customFormat="1" x14ac:dyDescent="0.25"/>
    <row r="1664" s="24" customFormat="1" x14ac:dyDescent="0.25"/>
    <row r="1665" s="24" customFormat="1" x14ac:dyDescent="0.25"/>
    <row r="1666" s="24" customFormat="1" x14ac:dyDescent="0.25"/>
    <row r="1667" s="24" customFormat="1" x14ac:dyDescent="0.25"/>
    <row r="1668" s="24" customFormat="1" x14ac:dyDescent="0.25"/>
    <row r="1669" s="24" customFormat="1" x14ac:dyDescent="0.25"/>
    <row r="1670" s="24" customFormat="1" x14ac:dyDescent="0.25"/>
    <row r="1671" s="24" customFormat="1" x14ac:dyDescent="0.25"/>
    <row r="1672" s="24" customFormat="1" x14ac:dyDescent="0.25"/>
    <row r="1673" s="24" customFormat="1" x14ac:dyDescent="0.25"/>
    <row r="1674" s="24" customFormat="1" x14ac:dyDescent="0.25"/>
    <row r="1675" s="24" customFormat="1" x14ac:dyDescent="0.25"/>
    <row r="1676" s="24" customFormat="1" x14ac:dyDescent="0.25"/>
    <row r="1677" s="24" customFormat="1" x14ac:dyDescent="0.25"/>
    <row r="1678" s="24" customFormat="1" x14ac:dyDescent="0.25"/>
    <row r="1679" s="24" customFormat="1" x14ac:dyDescent="0.25"/>
    <row r="1680" s="24" customFormat="1" x14ac:dyDescent="0.25"/>
    <row r="1681" s="24" customFormat="1" x14ac:dyDescent="0.25"/>
    <row r="1682" s="24" customFormat="1" x14ac:dyDescent="0.25"/>
    <row r="1683" s="24" customFormat="1" x14ac:dyDescent="0.25"/>
    <row r="1684" s="24" customFormat="1" x14ac:dyDescent="0.25"/>
    <row r="1685" s="24" customFormat="1" x14ac:dyDescent="0.25"/>
    <row r="1686" s="24" customFormat="1" x14ac:dyDescent="0.25"/>
    <row r="1687" s="24" customFormat="1" x14ac:dyDescent="0.25"/>
    <row r="1688" s="24" customFormat="1" x14ac:dyDescent="0.25"/>
    <row r="1689" s="24" customFormat="1" x14ac:dyDescent="0.25"/>
    <row r="1690" s="24" customFormat="1" x14ac:dyDescent="0.25"/>
    <row r="1691" s="24" customFormat="1" x14ac:dyDescent="0.25"/>
    <row r="1692" s="24" customFormat="1" x14ac:dyDescent="0.25"/>
    <row r="1693" s="24" customFormat="1" x14ac:dyDescent="0.25"/>
    <row r="1694" s="24" customFormat="1" x14ac:dyDescent="0.25"/>
    <row r="1695" s="24" customFormat="1" x14ac:dyDescent="0.25"/>
    <row r="1696" s="24" customFormat="1" x14ac:dyDescent="0.25"/>
    <row r="1697" s="24" customFormat="1" x14ac:dyDescent="0.25"/>
    <row r="1698" s="24" customFormat="1" x14ac:dyDescent="0.25"/>
    <row r="1699" s="24" customFormat="1" x14ac:dyDescent="0.25"/>
    <row r="1700" s="24" customFormat="1" x14ac:dyDescent="0.25"/>
    <row r="1701" s="24" customFormat="1" x14ac:dyDescent="0.25"/>
    <row r="1702" s="24" customFormat="1" x14ac:dyDescent="0.25"/>
    <row r="1703" s="24" customFormat="1" x14ac:dyDescent="0.25"/>
    <row r="1704" s="24" customFormat="1" x14ac:dyDescent="0.25"/>
    <row r="1705" s="24" customFormat="1" x14ac:dyDescent="0.25"/>
    <row r="1706" s="24" customFormat="1" x14ac:dyDescent="0.25"/>
    <row r="1707" s="24" customFormat="1" x14ac:dyDescent="0.25"/>
    <row r="1708" s="24" customFormat="1" x14ac:dyDescent="0.25"/>
    <row r="1709" s="24" customFormat="1" x14ac:dyDescent="0.25"/>
    <row r="1710" s="24" customFormat="1" x14ac:dyDescent="0.25"/>
    <row r="1711" s="24" customFormat="1" x14ac:dyDescent="0.25"/>
    <row r="1712" s="24" customFormat="1" x14ac:dyDescent="0.25"/>
    <row r="1713" s="24" customFormat="1" x14ac:dyDescent="0.25"/>
    <row r="1714" s="24" customFormat="1" x14ac:dyDescent="0.25"/>
    <row r="1715" s="24" customFormat="1" x14ac:dyDescent="0.25"/>
    <row r="1716" s="24" customFormat="1" x14ac:dyDescent="0.25"/>
    <row r="1717" s="24" customFormat="1" x14ac:dyDescent="0.25"/>
    <row r="1718" s="24" customFormat="1" x14ac:dyDescent="0.25"/>
    <row r="1719" s="24" customFormat="1" x14ac:dyDescent="0.25"/>
    <row r="1720" s="24" customFormat="1" x14ac:dyDescent="0.25"/>
    <row r="1721" s="24" customFormat="1" x14ac:dyDescent="0.25"/>
    <row r="1722" s="24" customFormat="1" x14ac:dyDescent="0.25"/>
    <row r="1723" s="24" customFormat="1" x14ac:dyDescent="0.25"/>
    <row r="1724" s="24" customFormat="1" x14ac:dyDescent="0.25"/>
    <row r="1725" s="24" customFormat="1" x14ac:dyDescent="0.25"/>
    <row r="1726" s="24" customFormat="1" x14ac:dyDescent="0.25"/>
    <row r="1727" s="24" customFormat="1" x14ac:dyDescent="0.25"/>
    <row r="1728" s="24" customFormat="1" x14ac:dyDescent="0.25"/>
    <row r="1729" s="24" customFormat="1" x14ac:dyDescent="0.25"/>
    <row r="1730" s="24" customFormat="1" x14ac:dyDescent="0.25"/>
    <row r="1731" s="24" customFormat="1" x14ac:dyDescent="0.25"/>
    <row r="1732" s="24" customFormat="1" x14ac:dyDescent="0.25"/>
    <row r="1733" s="24" customFormat="1" x14ac:dyDescent="0.25"/>
    <row r="1734" s="24" customFormat="1" x14ac:dyDescent="0.25"/>
    <row r="1735" s="24" customFormat="1" x14ac:dyDescent="0.25"/>
    <row r="1736" s="24" customFormat="1" x14ac:dyDescent="0.25"/>
    <row r="1737" s="24" customFormat="1" x14ac:dyDescent="0.25"/>
    <row r="1738" s="24" customFormat="1" x14ac:dyDescent="0.25"/>
    <row r="1739" s="24" customFormat="1" x14ac:dyDescent="0.25"/>
    <row r="1740" s="24" customFormat="1" x14ac:dyDescent="0.25"/>
    <row r="1741" s="24" customFormat="1" x14ac:dyDescent="0.25"/>
    <row r="1742" s="24" customFormat="1" x14ac:dyDescent="0.25"/>
    <row r="1743" s="24" customFormat="1" x14ac:dyDescent="0.25"/>
    <row r="1744" s="24" customFormat="1" x14ac:dyDescent="0.25"/>
    <row r="1745" s="24" customFormat="1" x14ac:dyDescent="0.25"/>
    <row r="1746" s="24" customFormat="1" x14ac:dyDescent="0.25"/>
    <row r="1747" s="24" customFormat="1" x14ac:dyDescent="0.25"/>
    <row r="1748" s="24" customFormat="1" x14ac:dyDescent="0.25"/>
    <row r="1749" s="24" customFormat="1" x14ac:dyDescent="0.25"/>
    <row r="1750" s="24" customFormat="1" x14ac:dyDescent="0.25"/>
    <row r="1751" s="24" customFormat="1" x14ac:dyDescent="0.25"/>
    <row r="1752" s="24" customFormat="1" x14ac:dyDescent="0.25"/>
    <row r="1753" s="24" customFormat="1" x14ac:dyDescent="0.25"/>
    <row r="1754" s="24" customFormat="1" x14ac:dyDescent="0.25"/>
    <row r="1755" s="24" customFormat="1" x14ac:dyDescent="0.25"/>
    <row r="1756" s="24" customFormat="1" x14ac:dyDescent="0.25"/>
    <row r="1757" s="24" customFormat="1" x14ac:dyDescent="0.25"/>
    <row r="1758" s="24" customFormat="1" x14ac:dyDescent="0.25"/>
    <row r="1759" s="24" customFormat="1" x14ac:dyDescent="0.25"/>
    <row r="1760" s="24" customFormat="1" x14ac:dyDescent="0.25"/>
    <row r="1761" s="24" customFormat="1" x14ac:dyDescent="0.25"/>
    <row r="1762" s="24" customFormat="1" x14ac:dyDescent="0.25"/>
    <row r="1763" s="24" customFormat="1" x14ac:dyDescent="0.25"/>
    <row r="1764" s="24" customFormat="1" x14ac:dyDescent="0.25"/>
    <row r="1765" s="24" customFormat="1" x14ac:dyDescent="0.25"/>
    <row r="1766" s="24" customFormat="1" x14ac:dyDescent="0.25"/>
    <row r="1767" s="24" customFormat="1" x14ac:dyDescent="0.25"/>
    <row r="1768" s="24" customFormat="1" x14ac:dyDescent="0.25"/>
    <row r="1769" s="24" customFormat="1" x14ac:dyDescent="0.25"/>
    <row r="1770" s="24" customFormat="1" x14ac:dyDescent="0.25"/>
    <row r="1771" s="24" customFormat="1" x14ac:dyDescent="0.25"/>
    <row r="1772" s="24" customFormat="1" x14ac:dyDescent="0.25"/>
    <row r="1773" s="24" customFormat="1" x14ac:dyDescent="0.25"/>
    <row r="1774" s="24" customFormat="1" x14ac:dyDescent="0.25"/>
    <row r="1775" s="24" customFormat="1" x14ac:dyDescent="0.25"/>
    <row r="1776" s="24" customFormat="1" x14ac:dyDescent="0.25"/>
    <row r="1777" s="24" customFormat="1" x14ac:dyDescent="0.25"/>
    <row r="1778" s="24" customFormat="1" x14ac:dyDescent="0.25"/>
    <row r="1779" s="24" customFormat="1" x14ac:dyDescent="0.25"/>
    <row r="1780" s="24" customFormat="1" x14ac:dyDescent="0.25"/>
    <row r="1781" s="24" customFormat="1" x14ac:dyDescent="0.25"/>
    <row r="1782" s="24" customFormat="1" x14ac:dyDescent="0.25"/>
    <row r="1783" s="24" customFormat="1" x14ac:dyDescent="0.25"/>
    <row r="1784" s="24" customFormat="1" x14ac:dyDescent="0.25"/>
    <row r="1785" s="24" customFormat="1" x14ac:dyDescent="0.25"/>
    <row r="1786" s="24" customFormat="1" x14ac:dyDescent="0.25"/>
    <row r="1787" s="24" customFormat="1" x14ac:dyDescent="0.25"/>
    <row r="1788" s="24" customFormat="1" x14ac:dyDescent="0.25"/>
    <row r="1789" s="24" customFormat="1" x14ac:dyDescent="0.25"/>
    <row r="1790" s="24" customFormat="1" x14ac:dyDescent="0.25"/>
    <row r="1791" s="24" customFormat="1" x14ac:dyDescent="0.25"/>
    <row r="1792" s="24" customFormat="1" x14ac:dyDescent="0.25"/>
    <row r="1793" s="24" customFormat="1" x14ac:dyDescent="0.25"/>
    <row r="1794" s="24" customFormat="1" x14ac:dyDescent="0.25"/>
    <row r="1795" s="24" customFormat="1" x14ac:dyDescent="0.25"/>
    <row r="1796" s="24" customFormat="1" x14ac:dyDescent="0.25"/>
    <row r="1797" s="24" customFormat="1" x14ac:dyDescent="0.25"/>
    <row r="1798" s="24" customFormat="1" x14ac:dyDescent="0.25"/>
    <row r="1799" s="24" customFormat="1" x14ac:dyDescent="0.25"/>
    <row r="1800" s="24" customFormat="1" x14ac:dyDescent="0.25"/>
    <row r="1801" s="24" customFormat="1" x14ac:dyDescent="0.25"/>
    <row r="1802" s="24" customFormat="1" x14ac:dyDescent="0.25"/>
    <row r="1803" s="24" customFormat="1" x14ac:dyDescent="0.25"/>
    <row r="1804" s="24" customFormat="1" x14ac:dyDescent="0.25"/>
    <row r="1805" s="24" customFormat="1" x14ac:dyDescent="0.25"/>
    <row r="1806" s="24" customFormat="1" x14ac:dyDescent="0.25"/>
    <row r="1807" s="24" customFormat="1" x14ac:dyDescent="0.25"/>
    <row r="1808" s="24" customFormat="1" x14ac:dyDescent="0.25"/>
    <row r="1809" s="24" customFormat="1" x14ac:dyDescent="0.25"/>
    <row r="1810" s="24" customFormat="1" x14ac:dyDescent="0.25"/>
    <row r="1811" s="24" customFormat="1" x14ac:dyDescent="0.25"/>
    <row r="1812" s="24" customFormat="1" x14ac:dyDescent="0.25"/>
    <row r="1813" s="24" customFormat="1" x14ac:dyDescent="0.25"/>
    <row r="1814" s="24" customFormat="1" x14ac:dyDescent="0.25"/>
    <row r="1815" s="24" customFormat="1" x14ac:dyDescent="0.25"/>
    <row r="1816" s="24" customFormat="1" x14ac:dyDescent="0.25"/>
    <row r="1817" s="24" customFormat="1" x14ac:dyDescent="0.25"/>
    <row r="1818" s="24" customFormat="1" x14ac:dyDescent="0.25"/>
    <row r="1819" s="24" customFormat="1" x14ac:dyDescent="0.25"/>
    <row r="1820" s="24" customFormat="1" x14ac:dyDescent="0.25"/>
    <row r="1821" s="24" customFormat="1" x14ac:dyDescent="0.25"/>
    <row r="1822" s="24" customFormat="1" x14ac:dyDescent="0.25"/>
    <row r="1823" s="24" customFormat="1" x14ac:dyDescent="0.25"/>
    <row r="1824" s="24" customFormat="1" x14ac:dyDescent="0.25"/>
    <row r="1825" s="24" customFormat="1" x14ac:dyDescent="0.25"/>
    <row r="1826" s="24" customFormat="1" x14ac:dyDescent="0.25"/>
    <row r="1827" s="24" customFormat="1" x14ac:dyDescent="0.25"/>
    <row r="1828" s="24" customFormat="1" x14ac:dyDescent="0.25"/>
    <row r="1829" s="24" customFormat="1" x14ac:dyDescent="0.25"/>
    <row r="1830" s="24" customFormat="1" x14ac:dyDescent="0.25"/>
    <row r="1831" s="24" customFormat="1" x14ac:dyDescent="0.25"/>
    <row r="1832" s="24" customFormat="1" x14ac:dyDescent="0.25"/>
    <row r="1833" s="24" customFormat="1" x14ac:dyDescent="0.25"/>
    <row r="1834" s="24" customFormat="1" x14ac:dyDescent="0.25"/>
    <row r="1835" s="24" customFormat="1" x14ac:dyDescent="0.25"/>
    <row r="1836" s="24" customFormat="1" x14ac:dyDescent="0.25"/>
    <row r="1837" s="24" customFormat="1" x14ac:dyDescent="0.25"/>
    <row r="1838" s="24" customFormat="1" x14ac:dyDescent="0.25"/>
    <row r="1839" s="24" customFormat="1" x14ac:dyDescent="0.25"/>
    <row r="1840" s="24" customFormat="1" x14ac:dyDescent="0.25"/>
    <row r="1841" s="24" customFormat="1" x14ac:dyDescent="0.25"/>
    <row r="1842" s="24" customFormat="1" x14ac:dyDescent="0.25"/>
    <row r="1843" s="24" customFormat="1" x14ac:dyDescent="0.25"/>
    <row r="1844" s="24" customFormat="1" x14ac:dyDescent="0.25"/>
    <row r="1845" s="24" customFormat="1" x14ac:dyDescent="0.25"/>
    <row r="1846" s="24" customFormat="1" x14ac:dyDescent="0.25"/>
    <row r="1847" s="24" customFormat="1" x14ac:dyDescent="0.25"/>
    <row r="1848" s="24" customFormat="1" x14ac:dyDescent="0.25"/>
    <row r="1849" s="24" customFormat="1" x14ac:dyDescent="0.25"/>
    <row r="1850" s="24" customFormat="1" x14ac:dyDescent="0.25"/>
    <row r="1851" s="24" customFormat="1" x14ac:dyDescent="0.25"/>
    <row r="1852" s="24" customFormat="1" x14ac:dyDescent="0.25"/>
    <row r="1853" s="24" customFormat="1" x14ac:dyDescent="0.25"/>
    <row r="1854" s="24" customFormat="1" x14ac:dyDescent="0.25"/>
    <row r="1855" s="24" customFormat="1" x14ac:dyDescent="0.25"/>
    <row r="1856" s="24" customFormat="1" x14ac:dyDescent="0.25"/>
    <row r="1857" s="24" customFormat="1" x14ac:dyDescent="0.25"/>
    <row r="1858" s="24" customFormat="1" x14ac:dyDescent="0.25"/>
    <row r="1859" s="24" customFormat="1" x14ac:dyDescent="0.25"/>
    <row r="1860" s="24" customFormat="1" x14ac:dyDescent="0.25"/>
    <row r="1861" s="24" customFormat="1" x14ac:dyDescent="0.25"/>
    <row r="1862" s="24" customFormat="1" x14ac:dyDescent="0.25"/>
    <row r="1863" s="24" customFormat="1" x14ac:dyDescent="0.25"/>
    <row r="1864" s="24" customFormat="1" x14ac:dyDescent="0.25"/>
    <row r="1865" s="24" customFormat="1" x14ac:dyDescent="0.25"/>
    <row r="1866" s="24" customFormat="1" x14ac:dyDescent="0.25"/>
    <row r="1867" s="24" customFormat="1" x14ac:dyDescent="0.25"/>
    <row r="1868" s="24" customFormat="1" x14ac:dyDescent="0.25"/>
    <row r="1869" s="24" customFormat="1" x14ac:dyDescent="0.25"/>
    <row r="1870" s="24" customFormat="1" x14ac:dyDescent="0.25"/>
    <row r="1871" s="24" customFormat="1" x14ac:dyDescent="0.25"/>
    <row r="1872" s="24" customFormat="1" x14ac:dyDescent="0.25"/>
    <row r="1873" s="24" customFormat="1" x14ac:dyDescent="0.25"/>
    <row r="1874" s="24" customFormat="1" x14ac:dyDescent="0.25"/>
    <row r="1875" s="24" customFormat="1" x14ac:dyDescent="0.25"/>
    <row r="1876" s="24" customFormat="1" x14ac:dyDescent="0.25"/>
    <row r="1877" s="24" customFormat="1" x14ac:dyDescent="0.25"/>
    <row r="1878" s="24" customFormat="1" x14ac:dyDescent="0.25"/>
    <row r="1879" s="24" customFormat="1" x14ac:dyDescent="0.25"/>
    <row r="1880" s="24" customFormat="1" x14ac:dyDescent="0.25"/>
    <row r="1881" s="24" customFormat="1" x14ac:dyDescent="0.25"/>
    <row r="1882" s="24" customFormat="1" x14ac:dyDescent="0.25"/>
    <row r="1883" s="24" customFormat="1" x14ac:dyDescent="0.25"/>
    <row r="1884" s="24" customFormat="1" x14ac:dyDescent="0.25"/>
    <row r="1885" s="24" customFormat="1" x14ac:dyDescent="0.25"/>
    <row r="1886" s="24" customFormat="1" x14ac:dyDescent="0.25"/>
    <row r="1887" s="24" customFormat="1" x14ac:dyDescent="0.25"/>
    <row r="1888" s="24" customFormat="1" x14ac:dyDescent="0.25"/>
    <row r="1889" s="24" customFormat="1" x14ac:dyDescent="0.25"/>
    <row r="1890" s="24" customFormat="1" x14ac:dyDescent="0.25"/>
    <row r="1891" s="24" customFormat="1" x14ac:dyDescent="0.25"/>
    <row r="1892" s="24" customFormat="1" x14ac:dyDescent="0.25"/>
    <row r="1893" s="24" customFormat="1" x14ac:dyDescent="0.25"/>
    <row r="1894" s="24" customFormat="1" x14ac:dyDescent="0.25"/>
    <row r="1895" s="24" customFormat="1" x14ac:dyDescent="0.25"/>
    <row r="1896" s="24" customFormat="1" x14ac:dyDescent="0.25"/>
    <row r="1897" s="24" customFormat="1" x14ac:dyDescent="0.25"/>
    <row r="1898" s="24" customFormat="1" x14ac:dyDescent="0.25"/>
    <row r="1899" s="24" customFormat="1" x14ac:dyDescent="0.25"/>
    <row r="1900" s="24" customFormat="1" x14ac:dyDescent="0.25"/>
    <row r="1901" s="24" customFormat="1" x14ac:dyDescent="0.25"/>
    <row r="1902" s="24" customFormat="1" x14ac:dyDescent="0.25"/>
    <row r="1903" s="24" customFormat="1" x14ac:dyDescent="0.25"/>
    <row r="1904" s="24" customFormat="1" x14ac:dyDescent="0.25"/>
    <row r="1905" s="24" customFormat="1" x14ac:dyDescent="0.25"/>
    <row r="1906" s="24" customFormat="1" x14ac:dyDescent="0.25"/>
    <row r="1907" s="24" customFormat="1" x14ac:dyDescent="0.25"/>
    <row r="1908" s="24" customFormat="1" x14ac:dyDescent="0.25"/>
    <row r="1909" s="24" customFormat="1" x14ac:dyDescent="0.25"/>
    <row r="1910" s="24" customFormat="1" x14ac:dyDescent="0.25"/>
    <row r="1911" s="24" customFormat="1" x14ac:dyDescent="0.25"/>
    <row r="1912" s="24" customFormat="1" x14ac:dyDescent="0.25"/>
    <row r="1913" s="24" customFormat="1" x14ac:dyDescent="0.25"/>
    <row r="1914" s="24" customFormat="1" x14ac:dyDescent="0.25"/>
    <row r="1915" s="24" customFormat="1" x14ac:dyDescent="0.25"/>
    <row r="1916" s="24" customFormat="1" x14ac:dyDescent="0.25"/>
    <row r="1917" s="24" customFormat="1" x14ac:dyDescent="0.25"/>
    <row r="1918" s="24" customFormat="1" x14ac:dyDescent="0.25"/>
    <row r="1919" s="24" customFormat="1" x14ac:dyDescent="0.25"/>
    <row r="1920" s="24" customFormat="1" x14ac:dyDescent="0.25"/>
    <row r="1921" s="24" customFormat="1" x14ac:dyDescent="0.25"/>
    <row r="1922" s="24" customFormat="1" x14ac:dyDescent="0.25"/>
    <row r="1923" s="24" customFormat="1" x14ac:dyDescent="0.25"/>
    <row r="1924" s="24" customFormat="1" x14ac:dyDescent="0.25"/>
    <row r="1925" s="24" customFormat="1" x14ac:dyDescent="0.25"/>
    <row r="1926" s="24" customFormat="1" x14ac:dyDescent="0.25"/>
    <row r="1927" s="24" customFormat="1" x14ac:dyDescent="0.25"/>
    <row r="1928" s="24" customFormat="1" x14ac:dyDescent="0.25"/>
    <row r="1929" s="24" customFormat="1" x14ac:dyDescent="0.25"/>
    <row r="1930" s="24" customFormat="1" x14ac:dyDescent="0.25"/>
    <row r="1931" s="24" customFormat="1" x14ac:dyDescent="0.25"/>
    <row r="1932" s="24" customFormat="1" x14ac:dyDescent="0.25"/>
    <row r="1933" s="24" customFormat="1" x14ac:dyDescent="0.25"/>
    <row r="1934" s="24" customFormat="1" x14ac:dyDescent="0.25"/>
    <row r="1935" s="24" customFormat="1" x14ac:dyDescent="0.25"/>
    <row r="1936" s="24" customFormat="1" x14ac:dyDescent="0.25"/>
    <row r="1937" s="24" customFormat="1" x14ac:dyDescent="0.25"/>
    <row r="1938" s="24" customFormat="1" x14ac:dyDescent="0.25"/>
    <row r="1939" s="24" customFormat="1" x14ac:dyDescent="0.25"/>
    <row r="1940" s="24" customFormat="1" x14ac:dyDescent="0.25"/>
    <row r="1941" s="24" customFormat="1" x14ac:dyDescent="0.25"/>
    <row r="1942" s="24" customFormat="1" x14ac:dyDescent="0.25"/>
    <row r="1943" s="24" customFormat="1" x14ac:dyDescent="0.25"/>
    <row r="1944" s="24" customFormat="1" x14ac:dyDescent="0.25"/>
    <row r="1945" s="24" customFormat="1" x14ac:dyDescent="0.25"/>
    <row r="1946" s="24" customFormat="1" x14ac:dyDescent="0.25"/>
    <row r="1947" s="24" customFormat="1" x14ac:dyDescent="0.25"/>
    <row r="1948" s="24" customFormat="1" x14ac:dyDescent="0.25"/>
    <row r="1949" s="24" customFormat="1" x14ac:dyDescent="0.25"/>
    <row r="1950" s="24" customFormat="1" x14ac:dyDescent="0.25"/>
    <row r="1951" s="24" customFormat="1" x14ac:dyDescent="0.25"/>
    <row r="1952" s="24" customFormat="1" x14ac:dyDescent="0.25"/>
    <row r="1953" s="24" customFormat="1" x14ac:dyDescent="0.25"/>
    <row r="1954" s="24" customFormat="1" x14ac:dyDescent="0.25"/>
    <row r="1955" s="24" customFormat="1" x14ac:dyDescent="0.25"/>
    <row r="1956" s="24" customFormat="1" x14ac:dyDescent="0.25"/>
    <row r="1957" s="24" customFormat="1" x14ac:dyDescent="0.25"/>
    <row r="1958" s="24" customFormat="1" x14ac:dyDescent="0.25"/>
    <row r="1959" s="24" customFormat="1" x14ac:dyDescent="0.25"/>
    <row r="1960" s="24" customFormat="1" x14ac:dyDescent="0.25"/>
    <row r="1961" s="24" customFormat="1" x14ac:dyDescent="0.25"/>
    <row r="1962" s="24" customFormat="1" x14ac:dyDescent="0.25"/>
    <row r="1963" s="24" customFormat="1" x14ac:dyDescent="0.25"/>
    <row r="1964" s="24" customFormat="1" x14ac:dyDescent="0.25"/>
    <row r="1965" s="24" customFormat="1" x14ac:dyDescent="0.25"/>
    <row r="1966" s="24" customFormat="1" x14ac:dyDescent="0.25"/>
    <row r="1967" s="24" customFormat="1" x14ac:dyDescent="0.25"/>
    <row r="1968" s="24" customFormat="1" x14ac:dyDescent="0.25"/>
    <row r="1969" s="24" customFormat="1" x14ac:dyDescent="0.25"/>
    <row r="1970" s="24" customFormat="1" x14ac:dyDescent="0.25"/>
    <row r="1971" s="24" customFormat="1" x14ac:dyDescent="0.25"/>
    <row r="1972" s="24" customFormat="1" x14ac:dyDescent="0.25"/>
    <row r="1973" s="24" customFormat="1" x14ac:dyDescent="0.25"/>
    <row r="1974" s="24" customFormat="1" x14ac:dyDescent="0.25"/>
    <row r="1975" s="24" customFormat="1" x14ac:dyDescent="0.25"/>
    <row r="1976" s="24" customFormat="1" x14ac:dyDescent="0.25"/>
    <row r="1977" s="24" customFormat="1" x14ac:dyDescent="0.25"/>
    <row r="1978" s="24" customFormat="1" x14ac:dyDescent="0.25"/>
    <row r="1979" s="24" customFormat="1" x14ac:dyDescent="0.25"/>
    <row r="1980" s="24" customFormat="1" x14ac:dyDescent="0.25"/>
    <row r="1981" s="24" customFormat="1" x14ac:dyDescent="0.25"/>
    <row r="1982" s="24" customFormat="1" x14ac:dyDescent="0.25"/>
    <row r="1983" s="24" customFormat="1" x14ac:dyDescent="0.25"/>
    <row r="1984" s="24" customFormat="1" x14ac:dyDescent="0.25"/>
    <row r="1985" s="24" customFormat="1" x14ac:dyDescent="0.25"/>
    <row r="1986" s="24" customFormat="1" x14ac:dyDescent="0.25"/>
    <row r="1987" s="24" customFormat="1" x14ac:dyDescent="0.25"/>
    <row r="1988" s="24" customFormat="1" x14ac:dyDescent="0.25"/>
    <row r="1989" s="24" customFormat="1" x14ac:dyDescent="0.25"/>
    <row r="1990" s="24" customFormat="1" x14ac:dyDescent="0.25"/>
    <row r="1991" s="24" customFormat="1" x14ac:dyDescent="0.25"/>
    <row r="1992" s="24" customFormat="1" x14ac:dyDescent="0.25"/>
    <row r="1993" s="24" customFormat="1" x14ac:dyDescent="0.25"/>
    <row r="1994" s="24" customFormat="1" x14ac:dyDescent="0.25"/>
    <row r="1995" s="24" customFormat="1" x14ac:dyDescent="0.25"/>
    <row r="1996" s="24" customFormat="1" x14ac:dyDescent="0.25"/>
    <row r="1997" s="24" customFormat="1" x14ac:dyDescent="0.25"/>
    <row r="1998" s="24" customFormat="1" x14ac:dyDescent="0.25"/>
    <row r="1999" s="24" customFormat="1" x14ac:dyDescent="0.25"/>
    <row r="2000" s="24" customFormat="1" x14ac:dyDescent="0.25"/>
    <row r="2001" s="24" customFormat="1" x14ac:dyDescent="0.25"/>
    <row r="2002" s="24" customFormat="1" x14ac:dyDescent="0.25"/>
    <row r="2003" s="24" customFormat="1" x14ac:dyDescent="0.25"/>
    <row r="2004" s="24" customFormat="1" x14ac:dyDescent="0.25"/>
    <row r="2005" s="24" customFormat="1" x14ac:dyDescent="0.25"/>
    <row r="2006" s="24" customFormat="1" x14ac:dyDescent="0.25"/>
    <row r="2007" s="24" customFormat="1" x14ac:dyDescent="0.25"/>
    <row r="2008" s="24" customFormat="1" x14ac:dyDescent="0.25"/>
    <row r="2009" s="24" customFormat="1" x14ac:dyDescent="0.25"/>
    <row r="2010" s="24" customFormat="1" x14ac:dyDescent="0.25"/>
    <row r="2011" s="24" customFormat="1" x14ac:dyDescent="0.25"/>
    <row r="2012" s="24" customFormat="1" x14ac:dyDescent="0.25"/>
    <row r="2013" s="24" customFormat="1" x14ac:dyDescent="0.25"/>
    <row r="2014" s="24" customFormat="1" x14ac:dyDescent="0.25"/>
    <row r="2015" s="24" customFormat="1" x14ac:dyDescent="0.25"/>
    <row r="2016" s="24" customFormat="1" x14ac:dyDescent="0.25"/>
    <row r="2017" s="24" customFormat="1" x14ac:dyDescent="0.25"/>
    <row r="2018" s="24" customFormat="1" x14ac:dyDescent="0.25"/>
    <row r="2019" s="24" customFormat="1" x14ac:dyDescent="0.25"/>
    <row r="2020" s="24" customFormat="1" x14ac:dyDescent="0.25"/>
    <row r="2021" s="24" customFormat="1" x14ac:dyDescent="0.25"/>
    <row r="2022" s="24" customFormat="1" x14ac:dyDescent="0.25"/>
    <row r="2023" s="24" customFormat="1" x14ac:dyDescent="0.25"/>
    <row r="2024" s="24" customFormat="1" x14ac:dyDescent="0.25"/>
    <row r="2025" s="24" customFormat="1" x14ac:dyDescent="0.25"/>
    <row r="2026" s="24" customFormat="1" x14ac:dyDescent="0.25"/>
    <row r="2027" s="24" customFormat="1" x14ac:dyDescent="0.25"/>
    <row r="2028" s="24" customFormat="1" x14ac:dyDescent="0.25"/>
    <row r="2029" s="24" customFormat="1" x14ac:dyDescent="0.25"/>
    <row r="2030" s="24" customFormat="1" x14ac:dyDescent="0.25"/>
    <row r="2031" s="24" customFormat="1" x14ac:dyDescent="0.25"/>
    <row r="2032" s="24" customFormat="1" x14ac:dyDescent="0.25"/>
    <row r="2033" s="24" customFormat="1" x14ac:dyDescent="0.25"/>
    <row r="2034" s="24" customFormat="1" x14ac:dyDescent="0.25"/>
    <row r="2035" s="24" customFormat="1" x14ac:dyDescent="0.25"/>
    <row r="2036" s="24" customFormat="1" x14ac:dyDescent="0.25"/>
    <row r="2037" s="24" customFormat="1" x14ac:dyDescent="0.25"/>
    <row r="2038" s="24" customFormat="1" x14ac:dyDescent="0.25"/>
    <row r="2039" s="24" customFormat="1" x14ac:dyDescent="0.25"/>
    <row r="2040" s="24" customFormat="1" x14ac:dyDescent="0.25"/>
    <row r="2041" s="24" customFormat="1" x14ac:dyDescent="0.25"/>
    <row r="2042" s="24" customFormat="1" x14ac:dyDescent="0.25"/>
    <row r="2043" s="24" customFormat="1" x14ac:dyDescent="0.25"/>
    <row r="2044" s="24" customFormat="1" x14ac:dyDescent="0.25"/>
  </sheetData>
  <mergeCells count="41">
    <mergeCell ref="F77:L77"/>
    <mergeCell ref="F78:L78"/>
    <mergeCell ref="F5:L5"/>
    <mergeCell ref="F12:L12"/>
    <mergeCell ref="F14:L14"/>
    <mergeCell ref="Q11:S11"/>
    <mergeCell ref="H15:I15"/>
    <mergeCell ref="J8:K8"/>
    <mergeCell ref="F18:H18"/>
    <mergeCell ref="J18:L18"/>
    <mergeCell ref="Q14:S14"/>
    <mergeCell ref="F8:H8"/>
    <mergeCell ref="F10:K10"/>
    <mergeCell ref="F20:H20"/>
    <mergeCell ref="I20:L20"/>
    <mergeCell ref="F29:L29"/>
    <mergeCell ref="F37:L37"/>
    <mergeCell ref="F38:L38"/>
    <mergeCell ref="F28:L28"/>
    <mergeCell ref="F30:L30"/>
    <mergeCell ref="F27:L27"/>
    <mergeCell ref="F22:H22"/>
    <mergeCell ref="I22:L22"/>
    <mergeCell ref="F24:H24"/>
    <mergeCell ref="I24:L24"/>
    <mergeCell ref="F57:L57"/>
    <mergeCell ref="F59:L59"/>
    <mergeCell ref="E45:M45"/>
    <mergeCell ref="E89:M89"/>
    <mergeCell ref="F68:H68"/>
    <mergeCell ref="F69:L69"/>
    <mergeCell ref="F70:L70"/>
    <mergeCell ref="F71:L71"/>
    <mergeCell ref="G86:H87"/>
    <mergeCell ref="F85:I85"/>
    <mergeCell ref="F48:H48"/>
    <mergeCell ref="F50:K50"/>
    <mergeCell ref="J85:L85"/>
    <mergeCell ref="J86:L87"/>
    <mergeCell ref="F61:L61"/>
    <mergeCell ref="F55:J55"/>
  </mergeCells>
  <pageMargins left="0.31496062992125984" right="0.31496062992125984" top="0.19685039370078741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DB</vt:lpstr>
      <vt:lpstr>Déficit Budgétaire 2020</vt:lpstr>
      <vt:lpstr>Suivi SECO et Reliquat</vt:lpstr>
      <vt:lpstr>'Suivi SECO et Reliquat'!Zone_d_impression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Oussama</dc:creator>
  <cp:lastModifiedBy>Ines ZAGHDOUDI</cp:lastModifiedBy>
  <cp:lastPrinted>2026-01-26T10:42:05Z</cp:lastPrinted>
  <dcterms:created xsi:type="dcterms:W3CDTF">2022-01-26T09:11:38Z</dcterms:created>
  <dcterms:modified xsi:type="dcterms:W3CDTF">2026-01-26T13:42:17Z</dcterms:modified>
</cp:coreProperties>
</file>